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5EA46FAE-8D6A-4A18-8D67-7F1FBEE99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еню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2" i="1" l="1"/>
  <c r="D411" i="1"/>
  <c r="F410" i="1"/>
  <c r="E410" i="1"/>
  <c r="D410" i="1"/>
  <c r="C410" i="1"/>
  <c r="G409" i="1"/>
  <c r="G408" i="1"/>
  <c r="G407" i="1"/>
  <c r="G406" i="1"/>
  <c r="G405" i="1"/>
  <c r="G404" i="1"/>
  <c r="G403" i="1"/>
  <c r="G410" i="1" s="1"/>
  <c r="F401" i="1"/>
  <c r="F411" i="1" s="1"/>
  <c r="F412" i="1" s="1"/>
  <c r="E401" i="1"/>
  <c r="E411" i="1" s="1"/>
  <c r="E412" i="1" s="1"/>
  <c r="D401" i="1"/>
  <c r="C401" i="1"/>
  <c r="C411" i="1" s="1"/>
  <c r="G400" i="1"/>
  <c r="G399" i="1"/>
  <c r="G398" i="1"/>
  <c r="G397" i="1"/>
  <c r="G401" i="1" s="1"/>
  <c r="G411" i="1" s="1"/>
  <c r="G412" i="1" s="1"/>
  <c r="F74" i="1"/>
  <c r="E74" i="1"/>
  <c r="D74" i="1"/>
  <c r="C74" i="1"/>
  <c r="G73" i="1"/>
  <c r="G72" i="1"/>
  <c r="G71" i="1"/>
  <c r="G70" i="1"/>
  <c r="G74" i="1" s="1"/>
  <c r="F657" i="1" l="1"/>
  <c r="E657" i="1"/>
  <c r="D657" i="1"/>
  <c r="C657" i="1"/>
  <c r="G656" i="1"/>
  <c r="G655" i="1"/>
  <c r="G654" i="1"/>
  <c r="F652" i="1"/>
  <c r="E652" i="1"/>
  <c r="E658" i="1" s="1"/>
  <c r="D652" i="1"/>
  <c r="C652" i="1"/>
  <c r="C658" i="1" s="1"/>
  <c r="G651" i="1"/>
  <c r="G650" i="1"/>
  <c r="G649" i="1"/>
  <c r="G648" i="1"/>
  <c r="G647" i="1"/>
  <c r="G646" i="1"/>
  <c r="G645" i="1"/>
  <c r="F642" i="1"/>
  <c r="E642" i="1"/>
  <c r="D642" i="1"/>
  <c r="C642" i="1"/>
  <c r="G641" i="1"/>
  <c r="G640" i="1"/>
  <c r="G639" i="1"/>
  <c r="G638" i="1"/>
  <c r="F636" i="1"/>
  <c r="F643" i="1" s="1"/>
  <c r="E636" i="1"/>
  <c r="E643" i="1" s="1"/>
  <c r="D636" i="1"/>
  <c r="D643" i="1" s="1"/>
  <c r="C636" i="1"/>
  <c r="C643" i="1" s="1"/>
  <c r="G635" i="1"/>
  <c r="G634" i="1"/>
  <c r="G633" i="1"/>
  <c r="G632" i="1"/>
  <c r="G631" i="1"/>
  <c r="F628" i="1"/>
  <c r="E628" i="1"/>
  <c r="D628" i="1"/>
  <c r="C628" i="1"/>
  <c r="G627" i="1"/>
  <c r="G626" i="1"/>
  <c r="G625" i="1"/>
  <c r="F623" i="1"/>
  <c r="E623" i="1"/>
  <c r="D623" i="1"/>
  <c r="D629" i="1" s="1"/>
  <c r="C623" i="1"/>
  <c r="G622" i="1"/>
  <c r="G621" i="1"/>
  <c r="G620" i="1"/>
  <c r="G619" i="1"/>
  <c r="G618" i="1"/>
  <c r="G617" i="1"/>
  <c r="F614" i="1"/>
  <c r="E614" i="1"/>
  <c r="D614" i="1"/>
  <c r="D615" i="1" s="1"/>
  <c r="C614" i="1"/>
  <c r="G613" i="1"/>
  <c r="G612" i="1"/>
  <c r="G611" i="1"/>
  <c r="F609" i="1"/>
  <c r="E609" i="1"/>
  <c r="E615" i="1" s="1"/>
  <c r="D609" i="1"/>
  <c r="C609" i="1"/>
  <c r="G608" i="1"/>
  <c r="G607" i="1"/>
  <c r="G606" i="1"/>
  <c r="G605" i="1"/>
  <c r="G604" i="1"/>
  <c r="G603" i="1"/>
  <c r="G602" i="1"/>
  <c r="F599" i="1"/>
  <c r="E599" i="1"/>
  <c r="E600" i="1" s="1"/>
  <c r="D599" i="1"/>
  <c r="C599" i="1"/>
  <c r="G598" i="1"/>
  <c r="G597" i="1"/>
  <c r="G596" i="1"/>
  <c r="F594" i="1"/>
  <c r="E594" i="1"/>
  <c r="D594" i="1"/>
  <c r="C594" i="1"/>
  <c r="G593" i="1"/>
  <c r="G592" i="1"/>
  <c r="G591" i="1"/>
  <c r="G590" i="1"/>
  <c r="G589" i="1"/>
  <c r="G588" i="1"/>
  <c r="G587" i="1"/>
  <c r="G586" i="1"/>
  <c r="F576" i="1"/>
  <c r="E576" i="1"/>
  <c r="E577" i="1" s="1"/>
  <c r="D576" i="1"/>
  <c r="C576" i="1"/>
  <c r="G575" i="1"/>
  <c r="G574" i="1"/>
  <c r="G573" i="1"/>
  <c r="F571" i="1"/>
  <c r="E571" i="1"/>
  <c r="D571" i="1"/>
  <c r="C571" i="1"/>
  <c r="G570" i="1"/>
  <c r="G569" i="1"/>
  <c r="G568" i="1"/>
  <c r="G567" i="1"/>
  <c r="G566" i="1"/>
  <c r="G565" i="1"/>
  <c r="G564" i="1"/>
  <c r="F560" i="1"/>
  <c r="E560" i="1"/>
  <c r="D560" i="1"/>
  <c r="C560" i="1"/>
  <c r="G559" i="1"/>
  <c r="G558" i="1"/>
  <c r="G557" i="1"/>
  <c r="F555" i="1"/>
  <c r="E555" i="1"/>
  <c r="D555" i="1"/>
  <c r="C555" i="1"/>
  <c r="G554" i="1"/>
  <c r="G553" i="1"/>
  <c r="G552" i="1"/>
  <c r="G551" i="1"/>
  <c r="G550" i="1"/>
  <c r="F546" i="1"/>
  <c r="E546" i="1"/>
  <c r="D546" i="1"/>
  <c r="C546" i="1"/>
  <c r="G545" i="1"/>
  <c r="G544" i="1"/>
  <c r="G543" i="1"/>
  <c r="F541" i="1"/>
  <c r="E541" i="1"/>
  <c r="E548" i="1" s="1"/>
  <c r="D541" i="1"/>
  <c r="C541" i="1"/>
  <c r="G540" i="1"/>
  <c r="G539" i="1"/>
  <c r="G538" i="1"/>
  <c r="G537" i="1"/>
  <c r="G536" i="1"/>
  <c r="F533" i="1"/>
  <c r="E533" i="1"/>
  <c r="D533" i="1"/>
  <c r="C533" i="1"/>
  <c r="G532" i="1"/>
  <c r="G531" i="1"/>
  <c r="G530" i="1"/>
  <c r="F529" i="1"/>
  <c r="E529" i="1"/>
  <c r="D529" i="1"/>
  <c r="D534" i="1" s="1"/>
  <c r="C529" i="1"/>
  <c r="G528" i="1"/>
  <c r="G527" i="1"/>
  <c r="G526" i="1"/>
  <c r="G525" i="1"/>
  <c r="G524" i="1"/>
  <c r="G523" i="1"/>
  <c r="F520" i="1"/>
  <c r="E520" i="1"/>
  <c r="D520" i="1"/>
  <c r="C520" i="1"/>
  <c r="G519" i="1"/>
  <c r="G518" i="1"/>
  <c r="G517" i="1"/>
  <c r="G516" i="1"/>
  <c r="F514" i="1"/>
  <c r="E514" i="1"/>
  <c r="E521" i="1" s="1"/>
  <c r="D514" i="1"/>
  <c r="D521" i="1" s="1"/>
  <c r="C514" i="1"/>
  <c r="C521" i="1" s="1"/>
  <c r="G512" i="1"/>
  <c r="G511" i="1"/>
  <c r="G510" i="1"/>
  <c r="G509" i="1"/>
  <c r="G508" i="1"/>
  <c r="G507" i="1"/>
  <c r="F497" i="1"/>
  <c r="E497" i="1"/>
  <c r="D497" i="1"/>
  <c r="C497" i="1"/>
  <c r="G496" i="1"/>
  <c r="G495" i="1"/>
  <c r="G494" i="1"/>
  <c r="G493" i="1"/>
  <c r="G492" i="1"/>
  <c r="G491" i="1"/>
  <c r="G490" i="1"/>
  <c r="F488" i="1"/>
  <c r="E488" i="1"/>
  <c r="D488" i="1"/>
  <c r="C488" i="1"/>
  <c r="C498" i="1" s="1"/>
  <c r="G487" i="1"/>
  <c r="G486" i="1"/>
  <c r="G485" i="1"/>
  <c r="G484" i="1"/>
  <c r="F481" i="1"/>
  <c r="E481" i="1"/>
  <c r="D481" i="1"/>
  <c r="C481" i="1"/>
  <c r="G479" i="1"/>
  <c r="G478" i="1"/>
  <c r="G477" i="1"/>
  <c r="G476" i="1"/>
  <c r="G475" i="1"/>
  <c r="F473" i="1"/>
  <c r="F482" i="1" s="1"/>
  <c r="E473" i="1"/>
  <c r="D473" i="1"/>
  <c r="C473" i="1"/>
  <c r="G472" i="1"/>
  <c r="G471" i="1"/>
  <c r="G470" i="1"/>
  <c r="G469" i="1"/>
  <c r="F466" i="1"/>
  <c r="E466" i="1"/>
  <c r="D466" i="1"/>
  <c r="C466" i="1"/>
  <c r="G464" i="1"/>
  <c r="G463" i="1"/>
  <c r="G462" i="1"/>
  <c r="G461" i="1"/>
  <c r="G460" i="1"/>
  <c r="G459" i="1"/>
  <c r="F457" i="1"/>
  <c r="E457" i="1"/>
  <c r="D457" i="1"/>
  <c r="C457" i="1"/>
  <c r="C467" i="1" s="1"/>
  <c r="G456" i="1"/>
  <c r="G455" i="1"/>
  <c r="G454" i="1"/>
  <c r="G453" i="1"/>
  <c r="F450" i="1"/>
  <c r="E450" i="1"/>
  <c r="D450" i="1"/>
  <c r="C450" i="1"/>
  <c r="G449" i="1"/>
  <c r="G448" i="1"/>
  <c r="G447" i="1"/>
  <c r="G446" i="1"/>
  <c r="G445" i="1"/>
  <c r="G444" i="1"/>
  <c r="G443" i="1"/>
  <c r="F441" i="1"/>
  <c r="E441" i="1"/>
  <c r="D441" i="1"/>
  <c r="C441" i="1"/>
  <c r="G440" i="1"/>
  <c r="G439" i="1"/>
  <c r="G438" i="1"/>
  <c r="G437" i="1"/>
  <c r="G436" i="1"/>
  <c r="F433" i="1"/>
  <c r="E433" i="1"/>
  <c r="D433" i="1"/>
  <c r="C433" i="1"/>
  <c r="G432" i="1"/>
  <c r="G431" i="1"/>
  <c r="G430" i="1"/>
  <c r="G429" i="1"/>
  <c r="G428" i="1"/>
  <c r="G427" i="1"/>
  <c r="G426" i="1"/>
  <c r="G425" i="1"/>
  <c r="F423" i="1"/>
  <c r="E423" i="1"/>
  <c r="D423" i="1"/>
  <c r="C423" i="1"/>
  <c r="G422" i="1"/>
  <c r="G421" i="1"/>
  <c r="G420" i="1"/>
  <c r="G419" i="1"/>
  <c r="F393" i="1"/>
  <c r="E393" i="1"/>
  <c r="D393" i="1"/>
  <c r="C393" i="1"/>
  <c r="G391" i="1"/>
  <c r="G390" i="1"/>
  <c r="G389" i="1"/>
  <c r="G388" i="1"/>
  <c r="G387" i="1"/>
  <c r="F385" i="1"/>
  <c r="E385" i="1"/>
  <c r="D385" i="1"/>
  <c r="C385" i="1"/>
  <c r="G384" i="1"/>
  <c r="G383" i="1"/>
  <c r="G382" i="1"/>
  <c r="G381" i="1"/>
  <c r="G380" i="1"/>
  <c r="F376" i="1"/>
  <c r="E376" i="1"/>
  <c r="D376" i="1"/>
  <c r="C376" i="1"/>
  <c r="G375" i="1"/>
  <c r="G374" i="1"/>
  <c r="G373" i="1"/>
  <c r="G372" i="1"/>
  <c r="G371" i="1"/>
  <c r="F369" i="1"/>
  <c r="F378" i="1" s="1"/>
  <c r="E369" i="1"/>
  <c r="D369" i="1"/>
  <c r="C369" i="1"/>
  <c r="G368" i="1"/>
  <c r="G367" i="1"/>
  <c r="G366" i="1"/>
  <c r="G365" i="1"/>
  <c r="F362" i="1"/>
  <c r="E362" i="1"/>
  <c r="D362" i="1"/>
  <c r="C362" i="1"/>
  <c r="G361" i="1"/>
  <c r="G360" i="1"/>
  <c r="G359" i="1"/>
  <c r="G358" i="1"/>
  <c r="G357" i="1"/>
  <c r="G356" i="1"/>
  <c r="F354" i="1"/>
  <c r="E354" i="1"/>
  <c r="D354" i="1"/>
  <c r="C354" i="1"/>
  <c r="G352" i="1"/>
  <c r="G351" i="1"/>
  <c r="G350" i="1"/>
  <c r="G349" i="1"/>
  <c r="F346" i="1"/>
  <c r="E346" i="1"/>
  <c r="D346" i="1"/>
  <c r="C346" i="1"/>
  <c r="G344" i="1"/>
  <c r="G343" i="1"/>
  <c r="G342" i="1"/>
  <c r="G341" i="1"/>
  <c r="G340" i="1"/>
  <c r="G339" i="1"/>
  <c r="F337" i="1"/>
  <c r="E337" i="1"/>
  <c r="D337" i="1"/>
  <c r="C337" i="1"/>
  <c r="G336" i="1"/>
  <c r="G335" i="1"/>
  <c r="G334" i="1"/>
  <c r="G333" i="1"/>
  <c r="F324" i="1"/>
  <c r="E324" i="1"/>
  <c r="D324" i="1"/>
  <c r="C324" i="1"/>
  <c r="G323" i="1"/>
  <c r="G322" i="1"/>
  <c r="F320" i="1"/>
  <c r="E320" i="1"/>
  <c r="D320" i="1"/>
  <c r="C320" i="1"/>
  <c r="G319" i="1"/>
  <c r="G318" i="1"/>
  <c r="G317" i="1"/>
  <c r="G316" i="1"/>
  <c r="G315" i="1"/>
  <c r="G314" i="1"/>
  <c r="G313" i="1"/>
  <c r="F310" i="1"/>
  <c r="E310" i="1"/>
  <c r="D310" i="1"/>
  <c r="C310" i="1"/>
  <c r="G309" i="1"/>
  <c r="G308" i="1"/>
  <c r="G307" i="1"/>
  <c r="G306" i="1"/>
  <c r="F304" i="1"/>
  <c r="F311" i="1" s="1"/>
  <c r="E304" i="1"/>
  <c r="E311" i="1" s="1"/>
  <c r="D304" i="1"/>
  <c r="D311" i="1" s="1"/>
  <c r="C304" i="1"/>
  <c r="C311" i="1" s="1"/>
  <c r="G303" i="1"/>
  <c r="G302" i="1"/>
  <c r="G301" i="1"/>
  <c r="G300" i="1"/>
  <c r="G299" i="1"/>
  <c r="F296" i="1"/>
  <c r="E296" i="1"/>
  <c r="D296" i="1"/>
  <c r="C296" i="1"/>
  <c r="G295" i="1"/>
  <c r="G294" i="1"/>
  <c r="F292" i="1"/>
  <c r="E292" i="1"/>
  <c r="D292" i="1"/>
  <c r="C292" i="1"/>
  <c r="G291" i="1"/>
  <c r="G290" i="1"/>
  <c r="G289" i="1"/>
  <c r="G288" i="1"/>
  <c r="G287" i="1"/>
  <c r="G286" i="1"/>
  <c r="G285" i="1"/>
  <c r="F282" i="1"/>
  <c r="E282" i="1"/>
  <c r="D282" i="1"/>
  <c r="C282" i="1"/>
  <c r="G281" i="1"/>
  <c r="G280" i="1"/>
  <c r="G282" i="1" s="1"/>
  <c r="F278" i="1"/>
  <c r="E278" i="1"/>
  <c r="D278" i="1"/>
  <c r="C278" i="1"/>
  <c r="G277" i="1"/>
  <c r="G276" i="1"/>
  <c r="G275" i="1"/>
  <c r="G274" i="1"/>
  <c r="G273" i="1"/>
  <c r="G272" i="1"/>
  <c r="G271" i="1"/>
  <c r="F268" i="1"/>
  <c r="E268" i="1"/>
  <c r="E269" i="1" s="1"/>
  <c r="D268" i="1"/>
  <c r="C268" i="1"/>
  <c r="G267" i="1"/>
  <c r="G266" i="1"/>
  <c r="G265" i="1"/>
  <c r="F263" i="1"/>
  <c r="E263" i="1"/>
  <c r="D263" i="1"/>
  <c r="C263" i="1"/>
  <c r="G262" i="1"/>
  <c r="G261" i="1"/>
  <c r="G260" i="1"/>
  <c r="G259" i="1"/>
  <c r="G258" i="1"/>
  <c r="G257" i="1"/>
  <c r="G256" i="1"/>
  <c r="G255" i="1"/>
  <c r="F245" i="1"/>
  <c r="E245" i="1"/>
  <c r="D245" i="1"/>
  <c r="C245" i="1"/>
  <c r="G244" i="1"/>
  <c r="G243" i="1"/>
  <c r="F241" i="1"/>
  <c r="F246" i="1" s="1"/>
  <c r="E241" i="1"/>
  <c r="D241" i="1"/>
  <c r="C241" i="1"/>
  <c r="G240" i="1"/>
  <c r="G239" i="1"/>
  <c r="G238" i="1"/>
  <c r="G237" i="1"/>
  <c r="G236" i="1"/>
  <c r="G235" i="1"/>
  <c r="G234" i="1"/>
  <c r="F230" i="1"/>
  <c r="E230" i="1"/>
  <c r="D230" i="1"/>
  <c r="C230" i="1"/>
  <c r="G229" i="1"/>
  <c r="G228" i="1"/>
  <c r="G230" i="1" s="1"/>
  <c r="F226" i="1"/>
  <c r="E226" i="1"/>
  <c r="D226" i="1"/>
  <c r="C226" i="1"/>
  <c r="C232" i="1" s="1"/>
  <c r="G225" i="1"/>
  <c r="G224" i="1"/>
  <c r="G223" i="1"/>
  <c r="G222" i="1"/>
  <c r="G221" i="1"/>
  <c r="G220" i="1"/>
  <c r="F216" i="1"/>
  <c r="E216" i="1"/>
  <c r="D216" i="1"/>
  <c r="C216" i="1"/>
  <c r="G215" i="1"/>
  <c r="G214" i="1"/>
  <c r="G216" i="1" s="1"/>
  <c r="F212" i="1"/>
  <c r="E212" i="1"/>
  <c r="D212" i="1"/>
  <c r="C212" i="1"/>
  <c r="C218" i="1" s="1"/>
  <c r="G211" i="1"/>
  <c r="G210" i="1"/>
  <c r="G209" i="1"/>
  <c r="G208" i="1"/>
  <c r="G207" i="1"/>
  <c r="F204" i="1"/>
  <c r="E204" i="1"/>
  <c r="D204" i="1"/>
  <c r="C204" i="1"/>
  <c r="G203" i="1"/>
  <c r="G202" i="1"/>
  <c r="F201" i="1"/>
  <c r="F205" i="1" s="1"/>
  <c r="E201" i="1"/>
  <c r="D201" i="1"/>
  <c r="C201" i="1"/>
  <c r="C205" i="1" s="1"/>
  <c r="G200" i="1"/>
  <c r="G199" i="1"/>
  <c r="G198" i="1"/>
  <c r="G197" i="1"/>
  <c r="G196" i="1"/>
  <c r="G195" i="1"/>
  <c r="F192" i="1"/>
  <c r="E192" i="1"/>
  <c r="D192" i="1"/>
  <c r="C192" i="1"/>
  <c r="G191" i="1"/>
  <c r="G190" i="1"/>
  <c r="G189" i="1"/>
  <c r="F187" i="1"/>
  <c r="E187" i="1"/>
  <c r="D187" i="1"/>
  <c r="C187" i="1"/>
  <c r="G186" i="1"/>
  <c r="G185" i="1"/>
  <c r="G184" i="1"/>
  <c r="G183" i="1"/>
  <c r="G182" i="1"/>
  <c r="G181" i="1"/>
  <c r="G180" i="1"/>
  <c r="E629" i="1" l="1"/>
  <c r="G614" i="1"/>
  <c r="C451" i="1"/>
  <c r="F534" i="1"/>
  <c r="D283" i="1"/>
  <c r="C297" i="1"/>
  <c r="E325" i="1"/>
  <c r="C347" i="1"/>
  <c r="E363" i="1"/>
  <c r="G555" i="1"/>
  <c r="C562" i="1"/>
  <c r="C600" i="1"/>
  <c r="E378" i="1"/>
  <c r="F562" i="1"/>
  <c r="F232" i="1"/>
  <c r="E246" i="1"/>
  <c r="D378" i="1"/>
  <c r="G488" i="1"/>
  <c r="G497" i="1"/>
  <c r="F577" i="1"/>
  <c r="F434" i="1"/>
  <c r="G204" i="1"/>
  <c r="D218" i="1"/>
  <c r="G245" i="1"/>
  <c r="C395" i="1"/>
  <c r="G393" i="1"/>
  <c r="F451" i="1"/>
  <c r="G457" i="1"/>
  <c r="E482" i="1"/>
  <c r="D498" i="1"/>
  <c r="D548" i="1"/>
  <c r="D579" i="1" s="1"/>
  <c r="D562" i="1"/>
  <c r="F615" i="1"/>
  <c r="D658" i="1"/>
  <c r="C283" i="1"/>
  <c r="F297" i="1"/>
  <c r="G304" i="1"/>
  <c r="G310" i="1"/>
  <c r="D325" i="1"/>
  <c r="D363" i="1"/>
  <c r="G450" i="1"/>
  <c r="D467" i="1"/>
  <c r="C193" i="1"/>
  <c r="G263" i="1"/>
  <c r="C269" i="1"/>
  <c r="G268" i="1"/>
  <c r="D269" i="1"/>
  <c r="G296" i="1"/>
  <c r="C378" i="1"/>
  <c r="E395" i="1"/>
  <c r="F498" i="1"/>
  <c r="G514" i="1"/>
  <c r="C534" i="1"/>
  <c r="C548" i="1"/>
  <c r="C577" i="1"/>
  <c r="G576" i="1"/>
  <c r="G599" i="1"/>
  <c r="D600" i="1"/>
  <c r="D659" i="1" s="1"/>
  <c r="F629" i="1"/>
  <c r="E434" i="1"/>
  <c r="G226" i="1"/>
  <c r="G232" i="1" s="1"/>
  <c r="G320" i="1"/>
  <c r="G369" i="1"/>
  <c r="G376" i="1"/>
  <c r="G533" i="1"/>
  <c r="G560" i="1"/>
  <c r="G562" i="1" s="1"/>
  <c r="D577" i="1"/>
  <c r="G594" i="1"/>
  <c r="F658" i="1"/>
  <c r="G187" i="1"/>
  <c r="G201" i="1"/>
  <c r="G205" i="1" s="1"/>
  <c r="E205" i="1"/>
  <c r="G212" i="1"/>
  <c r="G218" i="1" s="1"/>
  <c r="F218" i="1"/>
  <c r="F248" i="1" s="1"/>
  <c r="E232" i="1"/>
  <c r="D246" i="1"/>
  <c r="F283" i="1"/>
  <c r="G292" i="1"/>
  <c r="G297" i="1" s="1"/>
  <c r="E297" i="1"/>
  <c r="C325" i="1"/>
  <c r="G324" i="1"/>
  <c r="G354" i="1"/>
  <c r="C363" i="1"/>
  <c r="G362" i="1"/>
  <c r="G385" i="1"/>
  <c r="G395" i="1" s="1"/>
  <c r="F395" i="1"/>
  <c r="D434" i="1"/>
  <c r="G441" i="1"/>
  <c r="G451" i="1" s="1"/>
  <c r="F467" i="1"/>
  <c r="D482" i="1"/>
  <c r="G481" i="1"/>
  <c r="C482" i="1"/>
  <c r="F600" i="1"/>
  <c r="G609" i="1"/>
  <c r="G615" i="1" s="1"/>
  <c r="G623" i="1"/>
  <c r="G642" i="1"/>
  <c r="G652" i="1"/>
  <c r="G337" i="1"/>
  <c r="D451" i="1"/>
  <c r="G541" i="1"/>
  <c r="G548" i="1" s="1"/>
  <c r="F548" i="1"/>
  <c r="G571" i="1"/>
  <c r="E659" i="1"/>
  <c r="C615" i="1"/>
  <c r="C629" i="1"/>
  <c r="G192" i="1"/>
  <c r="E193" i="1"/>
  <c r="D205" i="1"/>
  <c r="D248" i="1" s="1"/>
  <c r="E218" i="1"/>
  <c r="D232" i="1"/>
  <c r="G241" i="1"/>
  <c r="C246" i="1"/>
  <c r="F269" i="1"/>
  <c r="G278" i="1"/>
  <c r="G283" i="1" s="1"/>
  <c r="E283" i="1"/>
  <c r="E326" i="1" s="1"/>
  <c r="D297" i="1"/>
  <c r="D326" i="1" s="1"/>
  <c r="F325" i="1"/>
  <c r="G346" i="1"/>
  <c r="F363" i="1"/>
  <c r="D395" i="1"/>
  <c r="G423" i="1"/>
  <c r="G433" i="1"/>
  <c r="G434" i="1" s="1"/>
  <c r="C434" i="1"/>
  <c r="E451" i="1"/>
  <c r="E467" i="1"/>
  <c r="G466" i="1"/>
  <c r="G473" i="1"/>
  <c r="G482" i="1" s="1"/>
  <c r="E498" i="1"/>
  <c r="G520" i="1"/>
  <c r="G529" i="1"/>
  <c r="G534" i="1" s="1"/>
  <c r="E534" i="1"/>
  <c r="G546" i="1"/>
  <c r="E562" i="1"/>
  <c r="G628" i="1"/>
  <c r="G629" i="1" s="1"/>
  <c r="G636" i="1"/>
  <c r="G657" i="1"/>
  <c r="G521" i="1"/>
  <c r="G577" i="1"/>
  <c r="G600" i="1"/>
  <c r="F521" i="1"/>
  <c r="E347" i="1"/>
  <c r="F347" i="1"/>
  <c r="D347" i="1"/>
  <c r="F193" i="1"/>
  <c r="D193" i="1"/>
  <c r="G498" i="1" l="1"/>
  <c r="F326" i="1"/>
  <c r="F579" i="1"/>
  <c r="G658" i="1"/>
  <c r="F659" i="1"/>
  <c r="F499" i="1"/>
  <c r="G193" i="1"/>
  <c r="G378" i="1"/>
  <c r="G269" i="1"/>
  <c r="G246" i="1"/>
  <c r="E248" i="1"/>
  <c r="G248" i="1"/>
  <c r="G467" i="1"/>
  <c r="G499" i="1" s="1"/>
  <c r="E499" i="1"/>
  <c r="G311" i="1"/>
  <c r="G579" i="1"/>
  <c r="G325" i="1"/>
  <c r="D499" i="1"/>
  <c r="G347" i="1"/>
  <c r="G643" i="1"/>
  <c r="E579" i="1"/>
  <c r="G363" i="1"/>
  <c r="G659" i="1" l="1"/>
  <c r="G326" i="1"/>
  <c r="G99" i="1" l="1"/>
  <c r="G169" i="1" l="1"/>
  <c r="G168" i="1"/>
  <c r="G167" i="1"/>
  <c r="G166" i="1"/>
  <c r="G165" i="1"/>
  <c r="G164" i="1"/>
  <c r="G163" i="1"/>
  <c r="G160" i="1"/>
  <c r="G159" i="1"/>
  <c r="G158" i="1"/>
  <c r="G157" i="1"/>
  <c r="G148" i="1"/>
  <c r="G149" i="1"/>
  <c r="G150" i="1"/>
  <c r="G151" i="1"/>
  <c r="G152" i="1"/>
  <c r="G145" i="1"/>
  <c r="G144" i="1"/>
  <c r="G143" i="1"/>
  <c r="G142" i="1"/>
  <c r="G138" i="1"/>
  <c r="G137" i="1"/>
  <c r="G136" i="1"/>
  <c r="G135" i="1"/>
  <c r="G134" i="1"/>
  <c r="G133" i="1"/>
  <c r="G132" i="1"/>
  <c r="G129" i="1"/>
  <c r="G128" i="1"/>
  <c r="G127" i="1"/>
  <c r="G126" i="1"/>
  <c r="G122" i="1"/>
  <c r="G121" i="1"/>
  <c r="G120" i="1"/>
  <c r="G119" i="1"/>
  <c r="G118" i="1"/>
  <c r="G117" i="1"/>
  <c r="G116" i="1"/>
  <c r="C114" i="1"/>
  <c r="G113" i="1"/>
  <c r="G112" i="1"/>
  <c r="G111" i="1"/>
  <c r="G110" i="1"/>
  <c r="G109" i="1"/>
  <c r="G105" i="1"/>
  <c r="G104" i="1"/>
  <c r="G103" i="1"/>
  <c r="G102" i="1"/>
  <c r="G101" i="1"/>
  <c r="G100" i="1"/>
  <c r="G98" i="1"/>
  <c r="G95" i="1"/>
  <c r="G94" i="1"/>
  <c r="G93" i="1"/>
  <c r="G92" i="1"/>
  <c r="G82" i="1"/>
  <c r="G81" i="1"/>
  <c r="G80" i="1"/>
  <c r="G79" i="1"/>
  <c r="G78" i="1"/>
  <c r="G77" i="1"/>
  <c r="G76" i="1"/>
  <c r="C58" i="1"/>
  <c r="G57" i="1"/>
  <c r="G56" i="1"/>
  <c r="G55" i="1"/>
  <c r="G54" i="1"/>
  <c r="G53" i="1"/>
  <c r="C66" i="1"/>
  <c r="G65" i="1"/>
  <c r="G64" i="1"/>
  <c r="G63" i="1"/>
  <c r="G62" i="1"/>
  <c r="G61" i="1"/>
  <c r="G60" i="1"/>
  <c r="C50" i="1"/>
  <c r="G49" i="1"/>
  <c r="G48" i="1"/>
  <c r="G47" i="1"/>
  <c r="G46" i="1"/>
  <c r="G45" i="1"/>
  <c r="C43" i="1"/>
  <c r="G42" i="1"/>
  <c r="G41" i="1"/>
  <c r="G40" i="1"/>
  <c r="G39" i="1"/>
  <c r="G35" i="1"/>
  <c r="G34" i="1"/>
  <c r="G33" i="1"/>
  <c r="G32" i="1"/>
  <c r="G31" i="1"/>
  <c r="G30" i="1"/>
  <c r="G26" i="1"/>
  <c r="G25" i="1"/>
  <c r="G24" i="1"/>
  <c r="G23" i="1"/>
  <c r="G19" i="1"/>
  <c r="G18" i="1"/>
  <c r="G17" i="1"/>
  <c r="G16" i="1"/>
  <c r="G15" i="1"/>
  <c r="G14" i="1"/>
  <c r="G13" i="1"/>
  <c r="G10" i="1"/>
  <c r="G9" i="1"/>
  <c r="G8" i="1"/>
  <c r="G7" i="1"/>
  <c r="C51" i="1" l="1"/>
  <c r="C68" i="1"/>
  <c r="G170" i="1" l="1"/>
  <c r="F170" i="1"/>
  <c r="E170" i="1"/>
  <c r="D170" i="1"/>
  <c r="C170" i="1"/>
  <c r="G161" i="1"/>
  <c r="F161" i="1"/>
  <c r="E161" i="1"/>
  <c r="D161" i="1"/>
  <c r="C161" i="1"/>
  <c r="G154" i="1"/>
  <c r="F154" i="1"/>
  <c r="E154" i="1"/>
  <c r="D154" i="1"/>
  <c r="C154" i="1"/>
  <c r="G146" i="1"/>
  <c r="F146" i="1"/>
  <c r="E146" i="1"/>
  <c r="D146" i="1"/>
  <c r="C146" i="1"/>
  <c r="G139" i="1"/>
  <c r="F139" i="1"/>
  <c r="E139" i="1"/>
  <c r="D139" i="1"/>
  <c r="C139" i="1"/>
  <c r="G130" i="1"/>
  <c r="F130" i="1"/>
  <c r="E130" i="1"/>
  <c r="D130" i="1"/>
  <c r="C130" i="1"/>
  <c r="G123" i="1"/>
  <c r="F123" i="1"/>
  <c r="E123" i="1"/>
  <c r="D123" i="1"/>
  <c r="C123" i="1"/>
  <c r="C124" i="1" s="1"/>
  <c r="G114" i="1"/>
  <c r="F114" i="1"/>
  <c r="E114" i="1"/>
  <c r="D114" i="1"/>
  <c r="G106" i="1"/>
  <c r="F106" i="1"/>
  <c r="E106" i="1"/>
  <c r="D106" i="1"/>
  <c r="C106" i="1"/>
  <c r="G96" i="1"/>
  <c r="F96" i="1"/>
  <c r="E96" i="1"/>
  <c r="D96" i="1"/>
  <c r="C96" i="1"/>
  <c r="G83" i="1"/>
  <c r="F83" i="1"/>
  <c r="E83" i="1"/>
  <c r="D83" i="1"/>
  <c r="C83" i="1"/>
  <c r="C84" i="1" s="1"/>
  <c r="G66" i="1"/>
  <c r="F66" i="1"/>
  <c r="E66" i="1"/>
  <c r="D66" i="1"/>
  <c r="G58" i="1"/>
  <c r="F58" i="1"/>
  <c r="E58" i="1"/>
  <c r="E68" i="1" s="1"/>
  <c r="D58" i="1"/>
  <c r="G50" i="1"/>
  <c r="F50" i="1"/>
  <c r="E50" i="1"/>
  <c r="D50" i="1"/>
  <c r="G43" i="1"/>
  <c r="F43" i="1"/>
  <c r="E43" i="1"/>
  <c r="E51" i="1" s="1"/>
  <c r="D43" i="1"/>
  <c r="D51" i="1" s="1"/>
  <c r="G36" i="1"/>
  <c r="F36" i="1"/>
  <c r="E36" i="1"/>
  <c r="D36" i="1"/>
  <c r="C36" i="1"/>
  <c r="G28" i="1"/>
  <c r="F28" i="1"/>
  <c r="E28" i="1"/>
  <c r="D28" i="1"/>
  <c r="C28" i="1"/>
  <c r="G20" i="1"/>
  <c r="F20" i="1"/>
  <c r="E20" i="1"/>
  <c r="D20" i="1"/>
  <c r="C20" i="1"/>
  <c r="G11" i="1"/>
  <c r="F11" i="1"/>
  <c r="E11" i="1"/>
  <c r="D11" i="1"/>
  <c r="C11" i="1"/>
  <c r="C140" i="1" l="1"/>
  <c r="C171" i="1"/>
  <c r="C155" i="1"/>
  <c r="D68" i="1"/>
  <c r="C37" i="1"/>
  <c r="D37" i="1"/>
  <c r="G84" i="1"/>
  <c r="D124" i="1"/>
  <c r="F140" i="1"/>
  <c r="D155" i="1"/>
  <c r="F171" i="1"/>
  <c r="C21" i="1"/>
  <c r="G51" i="1"/>
  <c r="C107" i="1"/>
  <c r="F107" i="1"/>
  <c r="E124" i="1"/>
  <c r="G140" i="1"/>
  <c r="E155" i="1"/>
  <c r="G171" i="1"/>
  <c r="D84" i="1"/>
  <c r="F68" i="1"/>
  <c r="G68" i="1"/>
  <c r="F51" i="1"/>
  <c r="E37" i="1"/>
  <c r="F21" i="1"/>
  <c r="G21" i="1"/>
  <c r="E21" i="1"/>
  <c r="G37" i="1"/>
  <c r="F84" i="1"/>
  <c r="G107" i="1"/>
  <c r="G124" i="1"/>
  <c r="E140" i="1"/>
  <c r="G155" i="1"/>
  <c r="E107" i="1"/>
  <c r="D107" i="1"/>
  <c r="F37" i="1"/>
  <c r="E84" i="1"/>
  <c r="F124" i="1"/>
  <c r="D140" i="1"/>
  <c r="F155" i="1"/>
  <c r="D171" i="1"/>
  <c r="E171" i="1"/>
  <c r="D21" i="1"/>
  <c r="D85" i="1" l="1"/>
  <c r="E85" i="1"/>
  <c r="G85" i="1"/>
  <c r="F85" i="1"/>
  <c r="F172" i="1"/>
  <c r="E172" i="1"/>
  <c r="G172" i="1"/>
  <c r="D172" i="1"/>
</calcChain>
</file>

<file path=xl/sharedStrings.xml><?xml version="1.0" encoding="utf-8"?>
<sst xmlns="http://schemas.openxmlformats.org/spreadsheetml/2006/main" count="1124" uniqueCount="217">
  <si>
    <t>Пищевые вещества ,(г)</t>
  </si>
  <si>
    <t>Белки</t>
  </si>
  <si>
    <t>Жиры</t>
  </si>
  <si>
    <t>Углев</t>
  </si>
  <si>
    <t>Прием пищи</t>
  </si>
  <si>
    <t>Наименование блюда</t>
  </si>
  <si>
    <t>Вес блюда</t>
  </si>
  <si>
    <t>№ рецептуры</t>
  </si>
  <si>
    <t>Напиток из плодов шиповника</t>
  </si>
  <si>
    <t>Хлеб пшеничный</t>
  </si>
  <si>
    <t>ИТОГО</t>
  </si>
  <si>
    <t>Неделя 1 день 1</t>
  </si>
  <si>
    <t>Завтрак</t>
  </si>
  <si>
    <t>Итого за завтрак</t>
  </si>
  <si>
    <t>для детей 7-11 лет (1-4 классы) обучающихся в первую смену</t>
  </si>
  <si>
    <t>343(1)</t>
  </si>
  <si>
    <t>Каша пшенная рассыпчатая</t>
  </si>
  <si>
    <t>555(1)</t>
  </si>
  <si>
    <t>108(1)</t>
  </si>
  <si>
    <t>Салат из белокочанной капусты</t>
  </si>
  <si>
    <t>758(1)</t>
  </si>
  <si>
    <t>Компот из кураги</t>
  </si>
  <si>
    <t>Итого за обед</t>
  </si>
  <si>
    <t xml:space="preserve">Обед </t>
  </si>
  <si>
    <t>Итого за завтрак и обед:</t>
  </si>
  <si>
    <t>День 2</t>
  </si>
  <si>
    <t>День 3</t>
  </si>
  <si>
    <t>Батон нарезной</t>
  </si>
  <si>
    <t>829(1)</t>
  </si>
  <si>
    <t>Чай с сахаром</t>
  </si>
  <si>
    <t>634(1)</t>
  </si>
  <si>
    <t>49(2)</t>
  </si>
  <si>
    <t>Салат из моркови со сметаной</t>
  </si>
  <si>
    <t>760(1)</t>
  </si>
  <si>
    <t>Кисель со смородиной черной</t>
  </si>
  <si>
    <t>Хлеб ржано-пшеничный</t>
  </si>
  <si>
    <t>День 4</t>
  </si>
  <si>
    <t>Макароны отварные</t>
  </si>
  <si>
    <t>830(1)</t>
  </si>
  <si>
    <t>Чай с сахаром и лимоном</t>
  </si>
  <si>
    <t>206(1)</t>
  </si>
  <si>
    <t>112(1)</t>
  </si>
  <si>
    <t>759(1)</t>
  </si>
  <si>
    <t>Компот из с/ф</t>
  </si>
  <si>
    <t>Хлеб ржанопшеничный</t>
  </si>
  <si>
    <t>Обед</t>
  </si>
  <si>
    <t>848(1)</t>
  </si>
  <si>
    <t>Какао с молоком</t>
  </si>
  <si>
    <t>Плов из говядины</t>
  </si>
  <si>
    <t>754(1)</t>
  </si>
  <si>
    <t>Компот из свежих яблок</t>
  </si>
  <si>
    <t>День 5</t>
  </si>
  <si>
    <t>215(1)</t>
  </si>
  <si>
    <t>756(1)</t>
  </si>
  <si>
    <t>Компот из яблок с черносливом</t>
  </si>
  <si>
    <t>значение за период:</t>
  </si>
  <si>
    <t>Неделя 2 день 1</t>
  </si>
  <si>
    <t>864(1)</t>
  </si>
  <si>
    <t xml:space="preserve"> День 2</t>
  </si>
  <si>
    <t>завтрак</t>
  </si>
  <si>
    <t>обед</t>
  </si>
  <si>
    <t>Яйцо вареное</t>
  </si>
  <si>
    <t>367(1)</t>
  </si>
  <si>
    <t>зхавтрак</t>
  </si>
  <si>
    <t>Винегрет овощной с заправкой</t>
  </si>
  <si>
    <t>значение за период</t>
  </si>
  <si>
    <t>224(2)</t>
  </si>
  <si>
    <t>Маринованная свекла с маслом растит.</t>
  </si>
  <si>
    <t>Сыр порциями</t>
  </si>
  <si>
    <t>Борщ с фасолью</t>
  </si>
  <si>
    <t>115(2)</t>
  </si>
  <si>
    <t>Огурец свежий</t>
  </si>
  <si>
    <t>511(1)</t>
  </si>
  <si>
    <t>Суп гороховый</t>
  </si>
  <si>
    <t>226(1)</t>
  </si>
  <si>
    <t>561(1)</t>
  </si>
  <si>
    <t>283(1)</t>
  </si>
  <si>
    <t>Соус томатный</t>
  </si>
  <si>
    <t>682(1)</t>
  </si>
  <si>
    <t>Суп картофельный с гречкой и курой</t>
  </si>
  <si>
    <t>208(1)</t>
  </si>
  <si>
    <t>185(1)</t>
  </si>
  <si>
    <t>699(1)</t>
  </si>
  <si>
    <t>Энергетическая ценность (ккал)</t>
  </si>
  <si>
    <t xml:space="preserve"> Меню  приготавливаемых блюд</t>
  </si>
  <si>
    <t>Меню приготавливаемых блюд</t>
  </si>
  <si>
    <t xml:space="preserve"> Меню приготавливаемых блюд</t>
  </si>
  <si>
    <t xml:space="preserve">Полдник </t>
  </si>
  <si>
    <t>Итого за полдник</t>
  </si>
  <si>
    <t>Итого за обед и полдник:</t>
  </si>
  <si>
    <t xml:space="preserve">Итого за обед </t>
  </si>
  <si>
    <t>Полдник</t>
  </si>
  <si>
    <t>361(1)</t>
  </si>
  <si>
    <t>667(1)</t>
  </si>
  <si>
    <t>Итого за  обед и полдник:</t>
  </si>
  <si>
    <t>314(2)</t>
  </si>
  <si>
    <t>Сметана</t>
  </si>
  <si>
    <t>622(2)</t>
  </si>
  <si>
    <t>Каша вязкая молочная рисовая с маслом сл.</t>
  </si>
  <si>
    <t>345 (1)</t>
  </si>
  <si>
    <t>4 (4)</t>
  </si>
  <si>
    <t>14 (4)</t>
  </si>
  <si>
    <t>Борщ c капустой и картофелем</t>
  </si>
  <si>
    <t>Котлета рыбная (минтай)</t>
  </si>
  <si>
    <t>442(1)</t>
  </si>
  <si>
    <t>Горох отварной с маслом</t>
  </si>
  <si>
    <t>9(4)</t>
  </si>
  <si>
    <t>Яблоко свежее</t>
  </si>
  <si>
    <t>6(4)</t>
  </si>
  <si>
    <t>Омлет натуральный</t>
  </si>
  <si>
    <t>54-1о(3)</t>
  </si>
  <si>
    <t>4(4)</t>
  </si>
  <si>
    <t>Щи со свежей капусты и сметаной</t>
  </si>
  <si>
    <t>Котлета мясная</t>
  </si>
  <si>
    <t>Картофельное пюре с маслом сливочным</t>
  </si>
  <si>
    <t>21(5)</t>
  </si>
  <si>
    <t>Каша молочная  вязкая "Геркулес"  с маслом</t>
  </si>
  <si>
    <t>345(1)</t>
  </si>
  <si>
    <t>3(4)</t>
  </si>
  <si>
    <t>14(4)</t>
  </si>
  <si>
    <t>Суп картофельный с вермишелью  на м/б</t>
  </si>
  <si>
    <t>539(1)</t>
  </si>
  <si>
    <t>Жаркое по домашнему</t>
  </si>
  <si>
    <t>531(1)</t>
  </si>
  <si>
    <t>хлеб ржано-пшеничный</t>
  </si>
  <si>
    <t>Апельсин свежий</t>
  </si>
  <si>
    <t>Каша рассыпчатая гречневая</t>
  </si>
  <si>
    <t xml:space="preserve">Биточки мясные </t>
  </si>
  <si>
    <t>555 (1)</t>
  </si>
  <si>
    <t>Соус красный основной</t>
  </si>
  <si>
    <t>Суп картофельный с горбушей</t>
  </si>
  <si>
    <t>212(1)</t>
  </si>
  <si>
    <t>Печень по-строгановски говяжья</t>
  </si>
  <si>
    <t>Соус сметанный с  луком</t>
  </si>
  <si>
    <t>Каша вязкая  молочная пшенная</t>
  </si>
  <si>
    <t>54-6к(3)</t>
  </si>
  <si>
    <t xml:space="preserve">Тефтели мясные </t>
  </si>
  <si>
    <t>Каша рассыпчатая перловая</t>
  </si>
  <si>
    <t>71(2)</t>
  </si>
  <si>
    <t>компот из с/ф</t>
  </si>
  <si>
    <t>Тефтели мясные с рисом</t>
  </si>
  <si>
    <t>562(1)</t>
  </si>
  <si>
    <t>Суп овощной</t>
  </si>
  <si>
    <t>210(1)</t>
  </si>
  <si>
    <t>Котлета из свинины</t>
  </si>
  <si>
    <t xml:space="preserve">Помидор свежий </t>
  </si>
  <si>
    <t>20(5)</t>
  </si>
  <si>
    <t>компот из кураги</t>
  </si>
  <si>
    <t>Каша вязкая молочная пшеничная</t>
  </si>
  <si>
    <t>54-13к(3)</t>
  </si>
  <si>
    <t>Рассольник Ленинградский  со сметаной</t>
  </si>
  <si>
    <t>Рагу из овощей с курой</t>
  </si>
  <si>
    <t>яблоко свежее</t>
  </si>
  <si>
    <t>Макароны отварные с сыром</t>
  </si>
  <si>
    <t>210(4)</t>
  </si>
  <si>
    <t>Масло сливочное</t>
  </si>
  <si>
    <t>13(4)</t>
  </si>
  <si>
    <t xml:space="preserve">Капуста тушеная  с мясом и рисом </t>
  </si>
  <si>
    <t>54-10м(3)</t>
  </si>
  <si>
    <t>Каша манная  молочная вязкая</t>
  </si>
  <si>
    <t>Чай с молоком</t>
  </si>
  <si>
    <t>833(1)</t>
  </si>
  <si>
    <t>Суп по-дальневосточному с морской капустой</t>
  </si>
  <si>
    <t>94(4)</t>
  </si>
  <si>
    <t>для детей с 12 лет и сарше  (5-11 классы) обучающихся в первую смену</t>
  </si>
  <si>
    <t>для детей с 12 лет и старше (5-11 классы) обучающихся в первую смену</t>
  </si>
  <si>
    <t xml:space="preserve">Каша вязкая  молочная пшенная </t>
  </si>
  <si>
    <t xml:space="preserve">Капуста тушеная с мясом и рисом </t>
  </si>
  <si>
    <t>462(2)</t>
  </si>
  <si>
    <t>для детей с 7 до 11 лет  (1-4 классы) обучающихся во вторую  смену</t>
  </si>
  <si>
    <t>Соус яблочный</t>
  </si>
  <si>
    <t>Кисель из клубники</t>
  </si>
  <si>
    <t>Запеканка из творога с морковью</t>
  </si>
  <si>
    <t>54-2т(3)</t>
  </si>
  <si>
    <t>Ватрушка с повидлом</t>
  </si>
  <si>
    <t>945(1)</t>
  </si>
  <si>
    <t>для детей c 7 до 11 лет (1-4 классы) обучающихся во вторую смену</t>
  </si>
  <si>
    <t>315(2)</t>
  </si>
  <si>
    <t>лимонный напиток</t>
  </si>
  <si>
    <t>436(4)</t>
  </si>
  <si>
    <t>чай с молоком</t>
  </si>
  <si>
    <t>623(2)</t>
  </si>
  <si>
    <t>Запеканка рисовая с творогом</t>
  </si>
  <si>
    <t>Булочка ванильная</t>
  </si>
  <si>
    <t>767(2)</t>
  </si>
  <si>
    <t>для детей с 12 лет и старше  (5-11 классы) обучающихся во вторую  смену</t>
  </si>
  <si>
    <t>апельсин</t>
  </si>
  <si>
    <t>Яблоко</t>
  </si>
  <si>
    <t>для детей c 12 лет и старше (5-11 классы) обучающихся во вторую смену</t>
  </si>
  <si>
    <t>Лимонный напиток</t>
  </si>
  <si>
    <t>Соус из экстракта ягодного</t>
  </si>
  <si>
    <t>54-8с(3)</t>
  </si>
  <si>
    <t>Запеканка манная</t>
  </si>
  <si>
    <t>Кофейный напиток с молоком</t>
  </si>
  <si>
    <t>54-23гн(3)</t>
  </si>
  <si>
    <t>Пирожок с капустой</t>
  </si>
  <si>
    <t xml:space="preserve">Пирожок с ливером </t>
  </si>
  <si>
    <t>945/969(2)</t>
  </si>
  <si>
    <t>Запеканка картофельная с печенью</t>
  </si>
  <si>
    <t>54-17м(3)</t>
  </si>
  <si>
    <t>компот из изюма</t>
  </si>
  <si>
    <t>Пирожок печеный с мясом и рисом</t>
  </si>
  <si>
    <t>945/966(1)</t>
  </si>
  <si>
    <t>Пирожок печеный с рыбой и рисом</t>
  </si>
  <si>
    <t>945/972(1)</t>
  </si>
  <si>
    <t>Cоус из экстракта ягодного</t>
  </si>
  <si>
    <t>Батон молочный</t>
  </si>
  <si>
    <t>Директор МОБУ "СОШ №8"</t>
  </si>
  <si>
    <t>_________________ О.В. Лозовая</t>
  </si>
  <si>
    <t>ИП Лисиченко А.Л.</t>
  </si>
  <si>
    <t>ЭП</t>
  </si>
  <si>
    <t>__________________________ А.Л.Лисиченко</t>
  </si>
  <si>
    <t>Заказчик:</t>
  </si>
  <si>
    <t>Исполнитель:</t>
  </si>
  <si>
    <t>Приложение №3 к контракту № 0320300105125000005   от 06.03.2025 года</t>
  </si>
  <si>
    <t>Плов с курицей</t>
  </si>
  <si>
    <t>54-12м(3)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</si>
</sst>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0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top" wrapText="1"/>
    </xf>
    <xf numFmtId="0" fontId="0" fillId="0" borderId="2" xfId="0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right" vertical="top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1"/>
    <xf numFmtId="0" fontId="9" fillId="0" borderId="0" xfId="1" applyFont="1"/>
    <xf numFmtId="0" fontId="3" fillId="0" borderId="0" xfId="1" applyFont="1"/>
    <xf numFmtId="0" fontId="8" fillId="0" borderId="0" xfId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/>
    <xf numFmtId="0" fontId="11" fillId="0" borderId="0" xfId="0" applyFont="1"/>
    <xf numFmtId="0" fontId="10" fillId="0" borderId="0" xfId="0" applyFont="1"/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1" applyFont="1"/>
    <xf numFmtId="0" fontId="8" fillId="0" borderId="0" xfId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1" applyFont="1"/>
    <xf numFmtId="0" fontId="9" fillId="0" borderId="0" xfId="1" applyFont="1" applyAlignment="1">
      <alignment horizontal="left" vertical="top" wrapText="1"/>
    </xf>
    <xf numFmtId="0" fontId="8" fillId="0" borderId="0" xfId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14" fillId="0" borderId="0" xfId="0" applyFont="1"/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1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0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4"/>
  <sheetViews>
    <sheetView tabSelected="1" topLeftCell="A563" zoomScaleNormal="100" workbookViewId="0">
      <selection activeCell="B644" sqref="B644"/>
    </sheetView>
  </sheetViews>
  <sheetFormatPr defaultRowHeight="15"/>
  <cols>
    <col min="1" max="1" width="11.5703125" customWidth="1"/>
    <col min="2" max="2" width="34" customWidth="1"/>
    <col min="3" max="3" width="9.7109375" customWidth="1"/>
    <col min="7" max="7" width="18" customWidth="1"/>
    <col min="8" max="8" width="11" customWidth="1"/>
  </cols>
  <sheetData>
    <row r="1" spans="1:15">
      <c r="A1" s="92" t="s">
        <v>214</v>
      </c>
      <c r="B1" s="92"/>
      <c r="C1" s="92"/>
      <c r="D1" s="92"/>
      <c r="E1" s="92"/>
      <c r="F1" s="92"/>
      <c r="G1" s="92"/>
      <c r="H1" s="92"/>
      <c r="I1" s="38"/>
      <c r="J1" s="38"/>
    </row>
    <row r="2" spans="1:15" ht="14.25" customHeight="1">
      <c r="A2" s="81" t="s">
        <v>84</v>
      </c>
      <c r="B2" s="81"/>
      <c r="C2" s="81"/>
      <c r="D2" s="81"/>
      <c r="E2" s="81"/>
      <c r="F2" s="81"/>
      <c r="G2" s="81"/>
    </row>
    <row r="3" spans="1:15" ht="19.5" customHeight="1">
      <c r="A3" s="43"/>
      <c r="B3" s="52" t="s">
        <v>14</v>
      </c>
      <c r="C3" s="52"/>
      <c r="D3" s="52"/>
      <c r="E3" s="52"/>
      <c r="F3" s="52"/>
      <c r="G3" s="52"/>
      <c r="O3" s="3"/>
    </row>
    <row r="4" spans="1:15" ht="15" customHeight="1">
      <c r="A4" s="80" t="s">
        <v>4</v>
      </c>
      <c r="B4" s="80" t="s">
        <v>5</v>
      </c>
      <c r="C4" s="80" t="s">
        <v>6</v>
      </c>
      <c r="D4" s="75" t="s">
        <v>0</v>
      </c>
      <c r="E4" s="75"/>
      <c r="F4" s="75"/>
      <c r="G4" s="75" t="s">
        <v>83</v>
      </c>
      <c r="H4" s="80" t="s">
        <v>7</v>
      </c>
    </row>
    <row r="5" spans="1:15">
      <c r="A5" s="80"/>
      <c r="B5" s="80"/>
      <c r="C5" s="80"/>
      <c r="D5" s="28" t="s">
        <v>1</v>
      </c>
      <c r="E5" s="28" t="s">
        <v>2</v>
      </c>
      <c r="F5" s="28" t="s">
        <v>3</v>
      </c>
      <c r="G5" s="75"/>
      <c r="H5" s="80"/>
    </row>
    <row r="6" spans="1:15" ht="28.5">
      <c r="A6" s="39" t="s">
        <v>11</v>
      </c>
      <c r="B6" s="96"/>
      <c r="C6" s="28"/>
      <c r="D6" s="28"/>
      <c r="E6" s="28"/>
      <c r="F6" s="28"/>
      <c r="G6" s="29"/>
      <c r="H6" s="28"/>
    </row>
    <row r="7" spans="1:15" ht="31.5" customHeight="1">
      <c r="A7" s="63" t="s">
        <v>12</v>
      </c>
      <c r="B7" s="4" t="s">
        <v>98</v>
      </c>
      <c r="C7" s="13">
        <v>250</v>
      </c>
      <c r="D7" s="13">
        <v>3.95</v>
      </c>
      <c r="E7" s="13">
        <v>10.25</v>
      </c>
      <c r="F7" s="13">
        <v>39.5</v>
      </c>
      <c r="G7" s="13">
        <f>D7*4+E7*9+F7*4</f>
        <v>266.05</v>
      </c>
      <c r="H7" s="13" t="s">
        <v>99</v>
      </c>
    </row>
    <row r="8" spans="1:15">
      <c r="A8" s="64"/>
      <c r="B8" s="5" t="s">
        <v>27</v>
      </c>
      <c r="C8" s="13">
        <v>60</v>
      </c>
      <c r="D8" s="13">
        <v>4.8</v>
      </c>
      <c r="E8" s="13">
        <v>1.92</v>
      </c>
      <c r="F8" s="13">
        <v>30</v>
      </c>
      <c r="G8" s="13">
        <f t="shared" ref="G8:G10" si="0">D8*4+E8*9+F8*4</f>
        <v>156.48000000000002</v>
      </c>
      <c r="H8" s="13" t="s">
        <v>100</v>
      </c>
    </row>
    <row r="9" spans="1:15">
      <c r="A9" s="64"/>
      <c r="B9" s="5" t="s">
        <v>39</v>
      </c>
      <c r="C9" s="13">
        <v>200</v>
      </c>
      <c r="D9" s="13">
        <v>0.32</v>
      </c>
      <c r="E9" s="13">
        <v>0</v>
      </c>
      <c r="F9" s="13">
        <v>14.1</v>
      </c>
      <c r="G9" s="13">
        <f t="shared" si="0"/>
        <v>57.68</v>
      </c>
      <c r="H9" s="13" t="s">
        <v>38</v>
      </c>
    </row>
    <row r="10" spans="1:15">
      <c r="A10" s="74"/>
      <c r="B10" s="5" t="s">
        <v>68</v>
      </c>
      <c r="C10" s="13">
        <v>20</v>
      </c>
      <c r="D10" s="13">
        <v>4.68</v>
      </c>
      <c r="E10" s="13">
        <v>6.12</v>
      </c>
      <c r="F10" s="13">
        <v>0</v>
      </c>
      <c r="G10" s="13">
        <f t="shared" si="0"/>
        <v>73.8</v>
      </c>
      <c r="H10" s="29" t="s">
        <v>101</v>
      </c>
    </row>
    <row r="11" spans="1:15" ht="30">
      <c r="A11" s="29" t="s">
        <v>13</v>
      </c>
      <c r="B11" s="8"/>
      <c r="C11" s="13">
        <f>SUM(C7:C10)</f>
        <v>530</v>
      </c>
      <c r="D11" s="13">
        <f>SUM(D7:D10)</f>
        <v>13.75</v>
      </c>
      <c r="E11" s="13">
        <f>SUM(E7:E10)</f>
        <v>18.29</v>
      </c>
      <c r="F11" s="13">
        <f>SUM(F7:F10)</f>
        <v>83.6</v>
      </c>
      <c r="G11" s="13">
        <f>SUM(G7:G10)</f>
        <v>554.01</v>
      </c>
      <c r="H11" s="28"/>
    </row>
    <row r="12" spans="1:15">
      <c r="A12" s="71"/>
      <c r="B12" s="72"/>
      <c r="C12" s="72"/>
      <c r="D12" s="72"/>
      <c r="E12" s="72"/>
      <c r="F12" s="72"/>
      <c r="G12" s="72"/>
      <c r="H12" s="73"/>
    </row>
    <row r="13" spans="1:15">
      <c r="A13" s="63" t="s">
        <v>23</v>
      </c>
      <c r="B13" s="4" t="s">
        <v>102</v>
      </c>
      <c r="C13" s="13">
        <v>200</v>
      </c>
      <c r="D13" s="13">
        <v>1.7</v>
      </c>
      <c r="E13" s="13">
        <v>4.26</v>
      </c>
      <c r="F13" s="13">
        <v>9.68</v>
      </c>
      <c r="G13" s="29">
        <f>D13*4+E13*9+F13*4</f>
        <v>83.859999999999985</v>
      </c>
      <c r="H13" s="29" t="s">
        <v>81</v>
      </c>
    </row>
    <row r="14" spans="1:15">
      <c r="A14" s="64"/>
      <c r="B14" s="4" t="s">
        <v>103</v>
      </c>
      <c r="C14" s="13">
        <v>90</v>
      </c>
      <c r="D14" s="13">
        <v>13.2</v>
      </c>
      <c r="E14" s="13">
        <v>5.0999999999999996</v>
      </c>
      <c r="F14" s="13">
        <v>8.6</v>
      </c>
      <c r="G14" s="29">
        <f t="shared" ref="G14:G18" si="1">D14*4+E14*9+F14*4</f>
        <v>133.1</v>
      </c>
      <c r="H14" s="29" t="s">
        <v>104</v>
      </c>
    </row>
    <row r="15" spans="1:15">
      <c r="A15" s="64"/>
      <c r="B15" s="4" t="s">
        <v>105</v>
      </c>
      <c r="C15" s="13">
        <v>150</v>
      </c>
      <c r="D15" s="13">
        <v>13.8</v>
      </c>
      <c r="E15" s="13">
        <v>15.35</v>
      </c>
      <c r="F15" s="13">
        <v>37.6</v>
      </c>
      <c r="G15" s="29">
        <f t="shared" si="1"/>
        <v>343.75</v>
      </c>
      <c r="H15" s="29" t="s">
        <v>76</v>
      </c>
    </row>
    <row r="16" spans="1:15">
      <c r="A16" s="64"/>
      <c r="B16" s="4" t="s">
        <v>32</v>
      </c>
      <c r="C16" s="13">
        <v>60</v>
      </c>
      <c r="D16" s="13">
        <v>0.72</v>
      </c>
      <c r="E16" s="13">
        <v>1.44</v>
      </c>
      <c r="F16" s="13">
        <v>8.58</v>
      </c>
      <c r="G16" s="29">
        <f t="shared" si="1"/>
        <v>50.16</v>
      </c>
      <c r="H16" s="29" t="s">
        <v>31</v>
      </c>
    </row>
    <row r="17" spans="1:8">
      <c r="A17" s="64"/>
      <c r="B17" s="4" t="s">
        <v>34</v>
      </c>
      <c r="C17" s="13">
        <v>200</v>
      </c>
      <c r="D17" s="13">
        <v>0.14000000000000001</v>
      </c>
      <c r="E17" s="13">
        <v>0</v>
      </c>
      <c r="F17" s="13">
        <v>26.1</v>
      </c>
      <c r="G17" s="29">
        <f t="shared" si="1"/>
        <v>104.96000000000001</v>
      </c>
      <c r="H17" s="29" t="s">
        <v>33</v>
      </c>
    </row>
    <row r="18" spans="1:8">
      <c r="A18" s="64"/>
      <c r="B18" s="5" t="s">
        <v>35</v>
      </c>
      <c r="C18" s="13">
        <v>50</v>
      </c>
      <c r="D18" s="13">
        <v>3.5</v>
      </c>
      <c r="E18" s="13">
        <v>0.55000000000000004</v>
      </c>
      <c r="F18" s="13">
        <v>20.170000000000002</v>
      </c>
      <c r="G18" s="29">
        <f t="shared" si="1"/>
        <v>99.63000000000001</v>
      </c>
      <c r="H18" s="28" t="s">
        <v>106</v>
      </c>
    </row>
    <row r="19" spans="1:8">
      <c r="A19" s="74"/>
      <c r="B19" s="4" t="s">
        <v>107</v>
      </c>
      <c r="C19" s="13">
        <v>100</v>
      </c>
      <c r="D19" s="13">
        <v>0.4</v>
      </c>
      <c r="E19" s="13">
        <v>0</v>
      </c>
      <c r="F19" s="13">
        <v>11.3</v>
      </c>
      <c r="G19" s="29">
        <f>D19*4+E19*9+F19*4</f>
        <v>46.800000000000004</v>
      </c>
      <c r="H19" s="28" t="s">
        <v>108</v>
      </c>
    </row>
    <row r="20" spans="1:8" ht="30">
      <c r="A20" s="4" t="s">
        <v>22</v>
      </c>
      <c r="B20" s="4" t="s">
        <v>10</v>
      </c>
      <c r="C20" s="29">
        <f>SUM(C13:C19)</f>
        <v>850</v>
      </c>
      <c r="D20" s="29">
        <f t="shared" ref="D20:G20" si="2">SUM(D13:D19)</f>
        <v>33.46</v>
      </c>
      <c r="E20" s="29">
        <f t="shared" si="2"/>
        <v>26.700000000000003</v>
      </c>
      <c r="F20" s="29">
        <f t="shared" si="2"/>
        <v>122.03</v>
      </c>
      <c r="G20" s="29">
        <f t="shared" si="2"/>
        <v>862.26</v>
      </c>
      <c r="H20" s="28"/>
    </row>
    <row r="21" spans="1:8" ht="25.15" customHeight="1">
      <c r="A21" s="85" t="s">
        <v>24</v>
      </c>
      <c r="B21" s="86"/>
      <c r="C21" s="29">
        <f>(C11+C20)</f>
        <v>1380</v>
      </c>
      <c r="D21" s="29">
        <f>(D11+D20)</f>
        <v>47.21</v>
      </c>
      <c r="E21" s="29">
        <f>(E11+E20)</f>
        <v>44.99</v>
      </c>
      <c r="F21" s="29">
        <f>(F11+F20)</f>
        <v>205.63</v>
      </c>
      <c r="G21" s="29">
        <f>(G11+G20)</f>
        <v>1416.27</v>
      </c>
      <c r="H21" s="28"/>
    </row>
    <row r="22" spans="1:8" ht="15.75" customHeight="1">
      <c r="A22" s="40" t="s">
        <v>25</v>
      </c>
      <c r="B22" s="96"/>
      <c r="C22" s="28"/>
      <c r="D22" s="28"/>
      <c r="E22" s="28"/>
      <c r="F22" s="28"/>
      <c r="G22" s="29"/>
      <c r="H22" s="28"/>
    </row>
    <row r="23" spans="1:8">
      <c r="A23" s="63" t="s">
        <v>12</v>
      </c>
      <c r="B23" s="4" t="s">
        <v>109</v>
      </c>
      <c r="C23" s="13">
        <v>150</v>
      </c>
      <c r="D23" s="13">
        <v>12.7</v>
      </c>
      <c r="E23" s="13">
        <v>18</v>
      </c>
      <c r="F23" s="13">
        <v>3.3</v>
      </c>
      <c r="G23" s="15">
        <f>D23*4+E23*9+F23*4</f>
        <v>226</v>
      </c>
      <c r="H23" s="29" t="s">
        <v>110</v>
      </c>
    </row>
    <row r="24" spans="1:8">
      <c r="A24" s="64"/>
      <c r="B24" s="4" t="s">
        <v>19</v>
      </c>
      <c r="C24" s="13">
        <v>80</v>
      </c>
      <c r="D24" s="13">
        <v>1.46</v>
      </c>
      <c r="E24" s="13">
        <v>4.2699999999999996</v>
      </c>
      <c r="F24" s="13">
        <v>7.11</v>
      </c>
      <c r="G24" s="13">
        <f t="shared" ref="G24:G26" si="3">D24*4+E24*9+F24*4</f>
        <v>72.709999999999994</v>
      </c>
      <c r="H24" s="29" t="s">
        <v>18</v>
      </c>
    </row>
    <row r="25" spans="1:8">
      <c r="A25" s="64"/>
      <c r="B25" s="4" t="s">
        <v>29</v>
      </c>
      <c r="C25" s="13">
        <v>200</v>
      </c>
      <c r="D25" s="13">
        <v>0.2</v>
      </c>
      <c r="E25" s="13">
        <v>0</v>
      </c>
      <c r="F25" s="13">
        <v>11.2</v>
      </c>
      <c r="G25" s="13">
        <f t="shared" si="3"/>
        <v>45.599999999999994</v>
      </c>
      <c r="H25" s="29" t="s">
        <v>28</v>
      </c>
    </row>
    <row r="26" spans="1:8">
      <c r="A26" s="64"/>
      <c r="B26" s="4" t="s">
        <v>27</v>
      </c>
      <c r="C26" s="13">
        <v>70</v>
      </c>
      <c r="D26" s="13">
        <v>5.39</v>
      </c>
      <c r="E26" s="13">
        <v>2.1</v>
      </c>
      <c r="F26" s="13">
        <v>34.700000000000003</v>
      </c>
      <c r="G26" s="13">
        <f t="shared" si="3"/>
        <v>179.26000000000002</v>
      </c>
      <c r="H26" s="13" t="s">
        <v>111</v>
      </c>
    </row>
    <row r="27" spans="1:8">
      <c r="A27" s="74"/>
      <c r="B27" s="4"/>
      <c r="C27" s="13"/>
      <c r="D27" s="13"/>
      <c r="E27" s="13"/>
      <c r="F27" s="13"/>
      <c r="G27" s="13"/>
      <c r="H27" s="13"/>
    </row>
    <row r="28" spans="1:8" ht="30">
      <c r="A28" s="4" t="s">
        <v>13</v>
      </c>
      <c r="B28" s="5"/>
      <c r="C28" s="13">
        <f>SUM(C23:C27)</f>
        <v>500</v>
      </c>
      <c r="D28" s="13">
        <f>SUM(D23:D27)</f>
        <v>19.75</v>
      </c>
      <c r="E28" s="13">
        <f>SUM(E23:E27)</f>
        <v>24.37</v>
      </c>
      <c r="F28" s="13">
        <f>SUM(F23:F27)</f>
        <v>56.31</v>
      </c>
      <c r="G28" s="13">
        <f>SUM(G23:G27)</f>
        <v>523.56999999999994</v>
      </c>
      <c r="H28" s="28"/>
    </row>
    <row r="29" spans="1:8">
      <c r="A29" s="71"/>
      <c r="B29" s="72"/>
      <c r="C29" s="72"/>
      <c r="D29" s="72"/>
      <c r="E29" s="72"/>
      <c r="F29" s="72"/>
      <c r="G29" s="72"/>
      <c r="H29" s="73"/>
    </row>
    <row r="30" spans="1:8">
      <c r="A30" s="61" t="s">
        <v>45</v>
      </c>
      <c r="B30" s="4" t="s">
        <v>73</v>
      </c>
      <c r="C30" s="15">
        <v>200</v>
      </c>
      <c r="D30" s="15">
        <v>6.08</v>
      </c>
      <c r="E30" s="15">
        <v>4.5599999999999996</v>
      </c>
      <c r="F30" s="15">
        <v>16</v>
      </c>
      <c r="G30" s="14">
        <f>D30*4+E30*9+F30*4</f>
        <v>129.36000000000001</v>
      </c>
      <c r="H30" s="14" t="s">
        <v>191</v>
      </c>
    </row>
    <row r="31" spans="1:8">
      <c r="A31" s="62"/>
      <c r="B31" s="4" t="s">
        <v>113</v>
      </c>
      <c r="C31" s="15">
        <v>90</v>
      </c>
      <c r="D31" s="15">
        <v>16.5</v>
      </c>
      <c r="E31" s="15">
        <v>15.7</v>
      </c>
      <c r="F31" s="15">
        <v>14.4</v>
      </c>
      <c r="G31" s="15">
        <f t="shared" ref="G31:G35" si="4">D31*4+E31*9+F31*4</f>
        <v>264.89999999999998</v>
      </c>
      <c r="H31" s="14" t="s">
        <v>17</v>
      </c>
    </row>
    <row r="32" spans="1:8" ht="30">
      <c r="A32" s="62"/>
      <c r="B32" s="4" t="s">
        <v>114</v>
      </c>
      <c r="C32" s="15">
        <v>150</v>
      </c>
      <c r="D32" s="15">
        <v>3.15</v>
      </c>
      <c r="E32" s="15">
        <v>8.25</v>
      </c>
      <c r="F32" s="15">
        <v>21.75</v>
      </c>
      <c r="G32" s="15">
        <f t="shared" si="4"/>
        <v>173.85</v>
      </c>
      <c r="H32" s="14" t="s">
        <v>30</v>
      </c>
    </row>
    <row r="33" spans="1:8">
      <c r="A33" s="62"/>
      <c r="B33" s="4" t="s">
        <v>71</v>
      </c>
      <c r="C33" s="15">
        <v>60</v>
      </c>
      <c r="D33" s="15">
        <v>0.36</v>
      </c>
      <c r="E33" s="15">
        <v>0.06</v>
      </c>
      <c r="F33" s="15">
        <v>1.2</v>
      </c>
      <c r="G33" s="15">
        <f t="shared" si="4"/>
        <v>6.7799999999999994</v>
      </c>
      <c r="H33" s="14" t="s">
        <v>115</v>
      </c>
    </row>
    <row r="34" spans="1:8">
      <c r="A34" s="62"/>
      <c r="B34" s="4" t="s">
        <v>44</v>
      </c>
      <c r="C34" s="15">
        <v>75</v>
      </c>
      <c r="D34" s="15">
        <v>5.25</v>
      </c>
      <c r="E34" s="15">
        <v>0.83</v>
      </c>
      <c r="F34" s="15">
        <v>30.23</v>
      </c>
      <c r="G34" s="15">
        <f t="shared" si="4"/>
        <v>149.38999999999999</v>
      </c>
      <c r="H34" s="14" t="s">
        <v>106</v>
      </c>
    </row>
    <row r="35" spans="1:8">
      <c r="A35" s="62"/>
      <c r="B35" s="4" t="s">
        <v>43</v>
      </c>
      <c r="C35" s="15">
        <v>200</v>
      </c>
      <c r="D35" s="15">
        <v>0.6</v>
      </c>
      <c r="E35" s="15">
        <v>0</v>
      </c>
      <c r="F35" s="15">
        <v>28.9</v>
      </c>
      <c r="G35" s="14">
        <f t="shared" si="4"/>
        <v>118</v>
      </c>
      <c r="H35" s="14" t="s">
        <v>42</v>
      </c>
    </row>
    <row r="36" spans="1:8" ht="30">
      <c r="A36" s="4" t="s">
        <v>22</v>
      </c>
      <c r="B36" s="5"/>
      <c r="C36" s="14">
        <f>SUM(C30:C35)</f>
        <v>775</v>
      </c>
      <c r="D36" s="14">
        <f>SUM(D30:D35)</f>
        <v>31.939999999999998</v>
      </c>
      <c r="E36" s="14">
        <f>SUM(E30:E35)</f>
        <v>29.399999999999995</v>
      </c>
      <c r="F36" s="14">
        <f>SUM(F30:F35)</f>
        <v>112.47999999999999</v>
      </c>
      <c r="G36" s="14">
        <f>SUM(G30:G35)</f>
        <v>842.28</v>
      </c>
      <c r="H36" s="15"/>
    </row>
    <row r="37" spans="1:8" ht="13.5" customHeight="1">
      <c r="A37" s="85" t="s">
        <v>24</v>
      </c>
      <c r="B37" s="86"/>
      <c r="C37" s="15">
        <f>(C28+C36)</f>
        <v>1275</v>
      </c>
      <c r="D37" s="15">
        <f>(D28+D36)</f>
        <v>51.69</v>
      </c>
      <c r="E37" s="15">
        <f>(E28+E36)</f>
        <v>53.769999999999996</v>
      </c>
      <c r="F37" s="6">
        <f>(F28+F36)</f>
        <v>168.79</v>
      </c>
      <c r="G37" s="15">
        <f>(G28+G36)</f>
        <v>1365.85</v>
      </c>
      <c r="H37" s="15"/>
    </row>
    <row r="38" spans="1:8" ht="16.5" customHeight="1">
      <c r="A38" s="41" t="s">
        <v>26</v>
      </c>
      <c r="B38" s="96"/>
      <c r="C38" s="16"/>
      <c r="D38" s="16"/>
      <c r="E38" s="16"/>
      <c r="F38" s="16"/>
      <c r="G38" s="16"/>
      <c r="H38" s="16"/>
    </row>
    <row r="39" spans="1:8" ht="30">
      <c r="A39" s="63" t="s">
        <v>12</v>
      </c>
      <c r="B39" s="4" t="s">
        <v>116</v>
      </c>
      <c r="C39" s="15">
        <v>250</v>
      </c>
      <c r="D39" s="15">
        <v>8.5</v>
      </c>
      <c r="E39" s="15">
        <v>13</v>
      </c>
      <c r="F39" s="15">
        <v>33</v>
      </c>
      <c r="G39" s="17">
        <f>D39*4+E39*9+F39*4</f>
        <v>283</v>
      </c>
      <c r="H39" s="14" t="s">
        <v>117</v>
      </c>
    </row>
    <row r="40" spans="1:8">
      <c r="A40" s="64"/>
      <c r="B40" s="4" t="s">
        <v>9</v>
      </c>
      <c r="C40" s="15">
        <v>40</v>
      </c>
      <c r="D40" s="15">
        <v>3.32</v>
      </c>
      <c r="E40" s="15">
        <v>0.36</v>
      </c>
      <c r="F40" s="15">
        <v>19.2</v>
      </c>
      <c r="G40" s="14">
        <f t="shared" ref="G40:G42" si="5">D40*4+E40*9+F40*4</f>
        <v>93.32</v>
      </c>
      <c r="H40" s="14" t="s">
        <v>118</v>
      </c>
    </row>
    <row r="41" spans="1:8">
      <c r="A41" s="64"/>
      <c r="B41" s="4" t="s">
        <v>68</v>
      </c>
      <c r="C41" s="15">
        <v>15</v>
      </c>
      <c r="D41" s="15">
        <v>3.5</v>
      </c>
      <c r="E41" s="15">
        <v>4.5999999999999996</v>
      </c>
      <c r="F41" s="15">
        <v>0</v>
      </c>
      <c r="G41" s="14">
        <f t="shared" si="5"/>
        <v>55.4</v>
      </c>
      <c r="H41" s="14" t="s">
        <v>119</v>
      </c>
    </row>
    <row r="42" spans="1:8">
      <c r="A42" s="64"/>
      <c r="B42" s="4" t="s">
        <v>8</v>
      </c>
      <c r="C42" s="15">
        <v>200</v>
      </c>
      <c r="D42" s="15">
        <v>0.4</v>
      </c>
      <c r="E42" s="15">
        <v>0.2</v>
      </c>
      <c r="F42" s="15">
        <v>23.8</v>
      </c>
      <c r="G42" s="14">
        <f t="shared" si="5"/>
        <v>98.600000000000009</v>
      </c>
      <c r="H42" s="14" t="s">
        <v>57</v>
      </c>
    </row>
    <row r="43" spans="1:8" ht="13.5" customHeight="1">
      <c r="A43" s="4" t="s">
        <v>13</v>
      </c>
      <c r="B43" s="5"/>
      <c r="C43" s="14">
        <f>SUM(C39:C42)</f>
        <v>505</v>
      </c>
      <c r="D43" s="14">
        <f>SUM(D39:D42)</f>
        <v>15.72</v>
      </c>
      <c r="E43" s="14">
        <f>SUM(E39:E42)</f>
        <v>18.16</v>
      </c>
      <c r="F43" s="14">
        <f>SUM(F39:F42)</f>
        <v>76</v>
      </c>
      <c r="G43" s="14">
        <f>SUM(G39:G42)</f>
        <v>530.31999999999994</v>
      </c>
      <c r="H43" s="14"/>
    </row>
    <row r="44" spans="1:8">
      <c r="A44" s="82"/>
      <c r="B44" s="83"/>
      <c r="C44" s="83"/>
      <c r="D44" s="83"/>
      <c r="E44" s="83"/>
      <c r="F44" s="83"/>
      <c r="G44" s="83"/>
      <c r="H44" s="84"/>
    </row>
    <row r="45" spans="1:8" ht="30">
      <c r="A45" s="61" t="s">
        <v>23</v>
      </c>
      <c r="B45" s="4" t="s">
        <v>120</v>
      </c>
      <c r="C45" s="29">
        <v>200</v>
      </c>
      <c r="D45" s="29">
        <v>5.16</v>
      </c>
      <c r="E45" s="29">
        <v>2.78</v>
      </c>
      <c r="F45" s="29">
        <v>18.5</v>
      </c>
      <c r="G45" s="13">
        <f>D45*4+E45*9+F45*4</f>
        <v>119.66</v>
      </c>
      <c r="H45" s="13" t="s">
        <v>52</v>
      </c>
    </row>
    <row r="46" spans="1:8">
      <c r="A46" s="62"/>
      <c r="B46" s="4" t="s">
        <v>48</v>
      </c>
      <c r="C46" s="29">
        <v>240</v>
      </c>
      <c r="D46" s="29">
        <v>16.059999999999999</v>
      </c>
      <c r="E46" s="29">
        <v>20.2</v>
      </c>
      <c r="F46" s="29">
        <v>46.32</v>
      </c>
      <c r="G46" s="13">
        <f t="shared" ref="G46:G49" si="6">D46*4+E46*9+F46*4</f>
        <v>431.31999999999994</v>
      </c>
      <c r="H46" s="13" t="s">
        <v>121</v>
      </c>
    </row>
    <row r="47" spans="1:8" ht="30">
      <c r="A47" s="62"/>
      <c r="B47" s="4" t="s">
        <v>67</v>
      </c>
      <c r="C47" s="29">
        <v>60</v>
      </c>
      <c r="D47" s="29">
        <v>1.5</v>
      </c>
      <c r="E47" s="29">
        <v>1.9</v>
      </c>
      <c r="F47" s="29">
        <v>6.2</v>
      </c>
      <c r="G47" s="13">
        <f t="shared" si="6"/>
        <v>47.9</v>
      </c>
      <c r="H47" s="13" t="s">
        <v>41</v>
      </c>
    </row>
    <row r="48" spans="1:8">
      <c r="A48" s="62"/>
      <c r="B48" s="4" t="s">
        <v>35</v>
      </c>
      <c r="C48" s="29">
        <v>75</v>
      </c>
      <c r="D48" s="29">
        <v>5.25</v>
      </c>
      <c r="E48" s="29">
        <v>0.83</v>
      </c>
      <c r="F48" s="29">
        <v>30.23</v>
      </c>
      <c r="G48" s="13">
        <f t="shared" si="6"/>
        <v>149.38999999999999</v>
      </c>
      <c r="H48" s="13" t="s">
        <v>106</v>
      </c>
    </row>
    <row r="49" spans="1:8">
      <c r="A49" s="62"/>
      <c r="B49" s="4" t="s">
        <v>21</v>
      </c>
      <c r="C49" s="29">
        <v>200</v>
      </c>
      <c r="D49" s="29">
        <v>0.9</v>
      </c>
      <c r="E49" s="29">
        <v>0</v>
      </c>
      <c r="F49" s="29">
        <v>23.8</v>
      </c>
      <c r="G49" s="13">
        <f t="shared" si="6"/>
        <v>98.8</v>
      </c>
      <c r="H49" s="13" t="s">
        <v>20</v>
      </c>
    </row>
    <row r="50" spans="1:8" ht="30" customHeight="1">
      <c r="A50" s="50" t="s">
        <v>22</v>
      </c>
      <c r="B50" s="51"/>
      <c r="C50" s="14">
        <f>SUM(C45:C49)</f>
        <v>775</v>
      </c>
      <c r="D50" s="14">
        <f>SUM(D45:D49)</f>
        <v>28.869999999999997</v>
      </c>
      <c r="E50" s="14">
        <f>SUM(E45:E49)</f>
        <v>25.709999999999997</v>
      </c>
      <c r="F50" s="14">
        <f>SUM(F45:F49)</f>
        <v>125.05</v>
      </c>
      <c r="G50" s="14">
        <f>SUM(G45:G49)</f>
        <v>847.06999999999982</v>
      </c>
      <c r="H50" s="13"/>
    </row>
    <row r="51" spans="1:8" ht="23.45" customHeight="1">
      <c r="A51" s="59" t="s">
        <v>24</v>
      </c>
      <c r="B51" s="60"/>
      <c r="C51" s="13">
        <f>(C43+C50)</f>
        <v>1280</v>
      </c>
      <c r="D51" s="13">
        <f>(D43+D50)</f>
        <v>44.589999999999996</v>
      </c>
      <c r="E51" s="13">
        <f>(E43+E50)</f>
        <v>43.87</v>
      </c>
      <c r="F51" s="13">
        <f>(F43+F50)</f>
        <v>201.05</v>
      </c>
      <c r="G51" s="13">
        <f>(G43+G50)</f>
        <v>1377.3899999999999</v>
      </c>
      <c r="H51" s="13"/>
    </row>
    <row r="52" spans="1:8" ht="24.6" customHeight="1">
      <c r="A52" s="42" t="s">
        <v>36</v>
      </c>
      <c r="B52" s="96"/>
      <c r="C52" s="8"/>
      <c r="D52" s="8"/>
      <c r="E52" s="8"/>
      <c r="F52" s="8"/>
      <c r="G52" s="8"/>
      <c r="H52" s="8"/>
    </row>
    <row r="53" spans="1:8" ht="27.75" customHeight="1">
      <c r="A53" s="61" t="s">
        <v>12</v>
      </c>
      <c r="B53" s="4" t="s">
        <v>126</v>
      </c>
      <c r="C53" s="29">
        <v>150</v>
      </c>
      <c r="D53" s="29">
        <v>8.4</v>
      </c>
      <c r="E53" s="29">
        <v>10.8</v>
      </c>
      <c r="F53" s="29">
        <v>41.25</v>
      </c>
      <c r="G53" s="13">
        <f>D53*4+E53*9+F53*4</f>
        <v>295.8</v>
      </c>
      <c r="H53" s="13" t="s">
        <v>15</v>
      </c>
    </row>
    <row r="54" spans="1:8" ht="27.75" customHeight="1">
      <c r="A54" s="62"/>
      <c r="B54" s="4" t="s">
        <v>127</v>
      </c>
      <c r="C54" s="29">
        <v>50</v>
      </c>
      <c r="D54" s="29">
        <v>7.95</v>
      </c>
      <c r="E54" s="29">
        <v>7.2</v>
      </c>
      <c r="F54" s="29">
        <v>8.3000000000000007</v>
      </c>
      <c r="G54" s="13">
        <f t="shared" ref="G54:G56" si="7">D54*4+E54*9+F54*4</f>
        <v>129.80000000000001</v>
      </c>
      <c r="H54" s="13" t="s">
        <v>128</v>
      </c>
    </row>
    <row r="55" spans="1:8">
      <c r="A55" s="62"/>
      <c r="B55" s="4" t="s">
        <v>129</v>
      </c>
      <c r="C55" s="29">
        <v>50</v>
      </c>
      <c r="D55" s="29">
        <v>1.3</v>
      </c>
      <c r="E55" s="29">
        <v>2.4</v>
      </c>
      <c r="F55" s="29">
        <v>4.2</v>
      </c>
      <c r="G55" s="13">
        <f t="shared" si="7"/>
        <v>43.599999999999994</v>
      </c>
      <c r="H55" s="13" t="s">
        <v>93</v>
      </c>
    </row>
    <row r="56" spans="1:8">
      <c r="A56" s="62"/>
      <c r="B56" s="4" t="s">
        <v>39</v>
      </c>
      <c r="C56" s="29">
        <v>200</v>
      </c>
      <c r="D56" s="29">
        <v>0.32</v>
      </c>
      <c r="E56" s="29">
        <v>0</v>
      </c>
      <c r="F56" s="29">
        <v>14.1</v>
      </c>
      <c r="G56" s="13">
        <f t="shared" si="7"/>
        <v>57.68</v>
      </c>
      <c r="H56" s="13" t="s">
        <v>38</v>
      </c>
    </row>
    <row r="57" spans="1:8">
      <c r="A57" s="68"/>
      <c r="B57" s="4" t="s">
        <v>9</v>
      </c>
      <c r="C57" s="29">
        <v>50</v>
      </c>
      <c r="D57" s="29">
        <v>4.1500000000000004</v>
      </c>
      <c r="E57" s="29">
        <v>0.45</v>
      </c>
      <c r="F57" s="29">
        <v>24</v>
      </c>
      <c r="G57" s="13">
        <f>D57*4+E57*9+F57*4</f>
        <v>116.65</v>
      </c>
      <c r="H57" s="13" t="s">
        <v>118</v>
      </c>
    </row>
    <row r="58" spans="1:8" ht="30">
      <c r="A58" s="12" t="s">
        <v>13</v>
      </c>
      <c r="B58" s="5"/>
      <c r="C58" s="13">
        <f>SUM(C53:C57)</f>
        <v>500</v>
      </c>
      <c r="D58" s="13">
        <f>SUM(D53:D57)</f>
        <v>22.120000000000005</v>
      </c>
      <c r="E58" s="13">
        <f>SUM(E53:E57)</f>
        <v>20.849999999999998</v>
      </c>
      <c r="F58" s="13">
        <f>SUM(F53:F57)</f>
        <v>91.85</v>
      </c>
      <c r="G58" s="13">
        <f>SUM(G53:G57)</f>
        <v>643.53</v>
      </c>
      <c r="H58" s="5"/>
    </row>
    <row r="59" spans="1:8">
      <c r="A59" s="53"/>
      <c r="B59" s="54"/>
      <c r="C59" s="54"/>
      <c r="D59" s="54"/>
      <c r="E59" s="54"/>
      <c r="F59" s="54"/>
      <c r="G59" s="54"/>
      <c r="H59" s="55"/>
    </row>
    <row r="60" spans="1:8">
      <c r="A60" s="61" t="s">
        <v>45</v>
      </c>
      <c r="B60" s="4" t="s">
        <v>69</v>
      </c>
      <c r="C60" s="29">
        <v>250</v>
      </c>
      <c r="D60" s="29">
        <v>3.7</v>
      </c>
      <c r="E60" s="29">
        <v>5.3</v>
      </c>
      <c r="F60" s="29">
        <v>15.5</v>
      </c>
      <c r="G60" s="13">
        <f>D60*4+E60*9+F60*4</f>
        <v>124.5</v>
      </c>
      <c r="H60" s="13" t="s">
        <v>70</v>
      </c>
    </row>
    <row r="61" spans="1:8">
      <c r="A61" s="62"/>
      <c r="B61" s="4" t="s">
        <v>122</v>
      </c>
      <c r="C61" s="29">
        <v>240</v>
      </c>
      <c r="D61" s="29">
        <v>22.25</v>
      </c>
      <c r="E61" s="29">
        <v>24.2</v>
      </c>
      <c r="F61" s="29">
        <v>31</v>
      </c>
      <c r="G61" s="13">
        <f t="shared" ref="G61:G65" si="8">D61*4+E61*9+F61*4</f>
        <v>430.79999999999995</v>
      </c>
      <c r="H61" s="13" t="s">
        <v>123</v>
      </c>
    </row>
    <row r="62" spans="1:8">
      <c r="A62" s="62"/>
      <c r="B62" s="4" t="s">
        <v>32</v>
      </c>
      <c r="C62" s="29">
        <v>60</v>
      </c>
      <c r="D62" s="29">
        <v>0.84</v>
      </c>
      <c r="E62" s="29">
        <v>2.16</v>
      </c>
      <c r="F62" s="29">
        <v>4.32</v>
      </c>
      <c r="G62" s="13">
        <f t="shared" si="8"/>
        <v>40.08</v>
      </c>
      <c r="H62" s="13" t="s">
        <v>31</v>
      </c>
    </row>
    <row r="63" spans="1:8">
      <c r="A63" s="62"/>
      <c r="B63" s="4" t="s">
        <v>124</v>
      </c>
      <c r="C63" s="29">
        <v>50</v>
      </c>
      <c r="D63" s="29">
        <v>3.5</v>
      </c>
      <c r="E63" s="29">
        <v>0.55000000000000004</v>
      </c>
      <c r="F63" s="29">
        <v>20.170000000000002</v>
      </c>
      <c r="G63" s="13">
        <f t="shared" si="8"/>
        <v>99.63000000000001</v>
      </c>
      <c r="H63" s="13" t="s">
        <v>106</v>
      </c>
    </row>
    <row r="64" spans="1:8">
      <c r="A64" s="62"/>
      <c r="B64" s="4" t="s">
        <v>50</v>
      </c>
      <c r="C64" s="29">
        <v>200</v>
      </c>
      <c r="D64" s="29">
        <v>0.14000000000000001</v>
      </c>
      <c r="E64" s="29">
        <v>0</v>
      </c>
      <c r="F64" s="29">
        <v>23.1</v>
      </c>
      <c r="G64" s="13">
        <f t="shared" si="8"/>
        <v>92.960000000000008</v>
      </c>
      <c r="H64" s="13" t="s">
        <v>49</v>
      </c>
    </row>
    <row r="65" spans="1:8" ht="16.899999999999999" customHeight="1">
      <c r="A65" s="68"/>
      <c r="B65" s="4" t="s">
        <v>125</v>
      </c>
      <c r="C65" s="29">
        <v>100</v>
      </c>
      <c r="D65" s="29">
        <v>0.9</v>
      </c>
      <c r="E65" s="29">
        <v>0</v>
      </c>
      <c r="F65" s="29">
        <v>8.4</v>
      </c>
      <c r="G65" s="13">
        <f t="shared" si="8"/>
        <v>37.200000000000003</v>
      </c>
      <c r="H65" s="13" t="s">
        <v>108</v>
      </c>
    </row>
    <row r="66" spans="1:8" ht="30">
      <c r="A66" s="4" t="s">
        <v>22</v>
      </c>
      <c r="B66" s="5"/>
      <c r="C66" s="14">
        <f>SUM(C60:C65)</f>
        <v>900</v>
      </c>
      <c r="D66" s="14">
        <f>SUM(D60:D65)</f>
        <v>31.33</v>
      </c>
      <c r="E66" s="14">
        <f>SUM(E60:E65)</f>
        <v>32.21</v>
      </c>
      <c r="F66" s="14">
        <f>SUM(F60:F65)</f>
        <v>102.49000000000001</v>
      </c>
      <c r="G66" s="14">
        <f>SUM(G60:G65)</f>
        <v>825.17000000000007</v>
      </c>
      <c r="H66" s="13"/>
    </row>
    <row r="67" spans="1:8">
      <c r="A67" s="8"/>
      <c r="B67" s="8"/>
      <c r="C67" s="18"/>
      <c r="D67" s="18"/>
      <c r="E67" s="18"/>
      <c r="F67" s="18"/>
      <c r="G67" s="18"/>
      <c r="H67" s="18"/>
    </row>
    <row r="68" spans="1:8" s="1" customFormat="1" ht="23.45" customHeight="1">
      <c r="A68" s="59" t="s">
        <v>24</v>
      </c>
      <c r="B68" s="60"/>
      <c r="C68" s="13">
        <f>(C58+C66)</f>
        <v>1400</v>
      </c>
      <c r="D68" s="13">
        <f>(D58+D66)</f>
        <v>53.45</v>
      </c>
      <c r="E68" s="13">
        <f>(E58+E66)</f>
        <v>53.06</v>
      </c>
      <c r="F68" s="13">
        <f>(F58+F66)</f>
        <v>194.34</v>
      </c>
      <c r="G68" s="13">
        <f>(G58+G66)</f>
        <v>1468.7</v>
      </c>
      <c r="H68" s="13"/>
    </row>
    <row r="69" spans="1:8" ht="28.15" customHeight="1">
      <c r="A69" s="42" t="s">
        <v>51</v>
      </c>
      <c r="B69" s="96"/>
      <c r="C69" s="8"/>
      <c r="D69" s="8"/>
      <c r="E69" s="8"/>
      <c r="F69" s="8"/>
      <c r="G69" s="8"/>
      <c r="H69" s="8"/>
    </row>
    <row r="70" spans="1:8">
      <c r="A70" s="65" t="s">
        <v>12</v>
      </c>
      <c r="B70" s="4" t="s">
        <v>215</v>
      </c>
      <c r="C70" s="29">
        <v>200</v>
      </c>
      <c r="D70" s="29">
        <v>15.3</v>
      </c>
      <c r="E70" s="29">
        <v>14.7</v>
      </c>
      <c r="F70" s="29">
        <v>38.6</v>
      </c>
      <c r="G70" s="29">
        <f>D70*4+E70*9+F70*4</f>
        <v>347.9</v>
      </c>
      <c r="H70" s="13" t="s">
        <v>216</v>
      </c>
    </row>
    <row r="71" spans="1:8">
      <c r="A71" s="66"/>
      <c r="B71" s="4" t="s">
        <v>71</v>
      </c>
      <c r="C71" s="29">
        <v>100</v>
      </c>
      <c r="D71" s="29">
        <v>0.6</v>
      </c>
      <c r="E71" s="29">
        <v>0.1</v>
      </c>
      <c r="F71" s="29">
        <v>2</v>
      </c>
      <c r="G71" s="29">
        <f>D71*4+E71*9+F71*4</f>
        <v>11.3</v>
      </c>
      <c r="H71" s="13" t="s">
        <v>115</v>
      </c>
    </row>
    <row r="72" spans="1:8">
      <c r="A72" s="66"/>
      <c r="B72" s="4" t="s">
        <v>27</v>
      </c>
      <c r="C72" s="29">
        <v>50</v>
      </c>
      <c r="D72" s="29">
        <v>4</v>
      </c>
      <c r="E72" s="29">
        <v>1.6</v>
      </c>
      <c r="F72" s="29">
        <v>25</v>
      </c>
      <c r="G72" s="13">
        <f t="shared" ref="G72:G73" si="9">D72*4+E72*9+F72*4</f>
        <v>130.4</v>
      </c>
      <c r="H72" s="13" t="s">
        <v>111</v>
      </c>
    </row>
    <row r="73" spans="1:8">
      <c r="A73" s="66"/>
      <c r="B73" s="4" t="s">
        <v>29</v>
      </c>
      <c r="C73" s="29">
        <v>200</v>
      </c>
      <c r="D73" s="29">
        <v>0.2</v>
      </c>
      <c r="E73" s="29">
        <v>0</v>
      </c>
      <c r="F73" s="29">
        <v>11.2</v>
      </c>
      <c r="G73" s="13">
        <f t="shared" si="9"/>
        <v>45.599999999999994</v>
      </c>
      <c r="H73" s="13" t="s">
        <v>28</v>
      </c>
    </row>
    <row r="74" spans="1:8" ht="27.75" customHeight="1">
      <c r="A74" s="4" t="s">
        <v>13</v>
      </c>
      <c r="B74" s="5"/>
      <c r="C74" s="14">
        <f>SUM(C70:C73)</f>
        <v>550</v>
      </c>
      <c r="D74" s="14">
        <f>SUM(D70:D73)</f>
        <v>20.099999999999998</v>
      </c>
      <c r="E74" s="14">
        <f>SUM(E70:E73)</f>
        <v>16.399999999999999</v>
      </c>
      <c r="F74" s="14">
        <f>SUM(F70:F73)</f>
        <v>76.8</v>
      </c>
      <c r="G74" s="14">
        <f>SUM(G70:G73)</f>
        <v>535.20000000000005</v>
      </c>
      <c r="H74" s="13"/>
    </row>
    <row r="75" spans="1:8">
      <c r="A75" s="53"/>
      <c r="B75" s="54"/>
      <c r="C75" s="54"/>
      <c r="D75" s="54"/>
      <c r="E75" s="54"/>
      <c r="F75" s="54"/>
      <c r="G75" s="54"/>
      <c r="H75" s="55"/>
    </row>
    <row r="76" spans="1:8">
      <c r="A76" s="56" t="s">
        <v>45</v>
      </c>
      <c r="B76" s="4" t="s">
        <v>130</v>
      </c>
      <c r="C76" s="29">
        <v>200</v>
      </c>
      <c r="D76" s="29">
        <v>5.6</v>
      </c>
      <c r="E76" s="29">
        <v>4.2</v>
      </c>
      <c r="F76" s="29">
        <v>14.7</v>
      </c>
      <c r="G76" s="13">
        <f>D76*4+E76*9+F76*4</f>
        <v>119</v>
      </c>
      <c r="H76" s="13" t="s">
        <v>131</v>
      </c>
    </row>
    <row r="77" spans="1:8">
      <c r="A77" s="57"/>
      <c r="B77" s="5" t="s">
        <v>132</v>
      </c>
      <c r="C77" s="13">
        <v>90</v>
      </c>
      <c r="D77" s="13">
        <v>12.2</v>
      </c>
      <c r="E77" s="13">
        <v>13.1</v>
      </c>
      <c r="F77" s="13">
        <v>3.5</v>
      </c>
      <c r="G77" s="13">
        <f t="shared" ref="G77:G81" si="10">D77*4+E77*9+F77*4</f>
        <v>180.7</v>
      </c>
      <c r="H77" s="13" t="s">
        <v>72</v>
      </c>
    </row>
    <row r="78" spans="1:8">
      <c r="A78" s="57"/>
      <c r="B78" s="4" t="s">
        <v>133</v>
      </c>
      <c r="C78" s="29">
        <v>50</v>
      </c>
      <c r="D78" s="29">
        <v>7</v>
      </c>
      <c r="E78" s="29">
        <v>6.2</v>
      </c>
      <c r="F78" s="29">
        <v>8.9</v>
      </c>
      <c r="G78" s="13">
        <f t="shared" si="10"/>
        <v>119.4</v>
      </c>
      <c r="H78" s="13" t="s">
        <v>82</v>
      </c>
    </row>
    <row r="79" spans="1:8">
      <c r="A79" s="57"/>
      <c r="B79" s="4" t="s">
        <v>37</v>
      </c>
      <c r="C79" s="29">
        <v>150</v>
      </c>
      <c r="D79" s="29">
        <v>5.25</v>
      </c>
      <c r="E79" s="29">
        <v>6.2</v>
      </c>
      <c r="F79" s="29">
        <v>22.4</v>
      </c>
      <c r="G79" s="13">
        <f t="shared" si="10"/>
        <v>166.4</v>
      </c>
      <c r="H79" s="13" t="s">
        <v>92</v>
      </c>
    </row>
    <row r="80" spans="1:8">
      <c r="A80" s="57"/>
      <c r="B80" s="4" t="s">
        <v>19</v>
      </c>
      <c r="C80" s="29">
        <v>60</v>
      </c>
      <c r="D80" s="29">
        <v>0.84</v>
      </c>
      <c r="E80" s="29">
        <v>3.06</v>
      </c>
      <c r="F80" s="29">
        <v>5.34</v>
      </c>
      <c r="G80" s="13">
        <f t="shared" si="10"/>
        <v>52.26</v>
      </c>
      <c r="H80" s="13" t="s">
        <v>18</v>
      </c>
    </row>
    <row r="81" spans="1:8">
      <c r="A81" s="57"/>
      <c r="B81" s="4" t="s">
        <v>54</v>
      </c>
      <c r="C81" s="29">
        <v>200</v>
      </c>
      <c r="D81" s="29">
        <v>0.6</v>
      </c>
      <c r="E81" s="29">
        <v>0</v>
      </c>
      <c r="F81" s="29">
        <v>28.9</v>
      </c>
      <c r="G81" s="13">
        <f t="shared" si="10"/>
        <v>118</v>
      </c>
      <c r="H81" s="13" t="s">
        <v>53</v>
      </c>
    </row>
    <row r="82" spans="1:8">
      <c r="A82" s="58"/>
      <c r="B82" s="4" t="s">
        <v>35</v>
      </c>
      <c r="C82" s="29">
        <v>50</v>
      </c>
      <c r="D82" s="29">
        <v>3.5</v>
      </c>
      <c r="E82" s="29">
        <v>0.55000000000000004</v>
      </c>
      <c r="F82" s="29">
        <v>20.170000000000002</v>
      </c>
      <c r="G82" s="13">
        <f>D82*4+E82*9+F82*4</f>
        <v>99.63000000000001</v>
      </c>
      <c r="H82" s="13" t="s">
        <v>106</v>
      </c>
    </row>
    <row r="83" spans="1:8" ht="19.5" customHeight="1">
      <c r="A83" s="85" t="s">
        <v>22</v>
      </c>
      <c r="B83" s="86"/>
      <c r="C83" s="13">
        <f>SUM(C76:C82)</f>
        <v>800</v>
      </c>
      <c r="D83" s="13">
        <f>SUM(D76:D82)</f>
        <v>34.989999999999995</v>
      </c>
      <c r="E83" s="13">
        <f>SUM(E76:E82)</f>
        <v>33.309999999999995</v>
      </c>
      <c r="F83" s="13">
        <f>SUM(F76:F82)</f>
        <v>103.91000000000001</v>
      </c>
      <c r="G83" s="13">
        <f>SUM(G76:G82)</f>
        <v>855.39</v>
      </c>
      <c r="H83" s="13"/>
    </row>
    <row r="84" spans="1:8" ht="18.75" customHeight="1">
      <c r="A84" s="59" t="s">
        <v>24</v>
      </c>
      <c r="B84" s="60"/>
      <c r="C84" s="13">
        <f>(C74+C83)</f>
        <v>1350</v>
      </c>
      <c r="D84" s="13">
        <f>(D74+D83)</f>
        <v>55.089999999999989</v>
      </c>
      <c r="E84" s="13">
        <f>(E74+E83)</f>
        <v>49.709999999999994</v>
      </c>
      <c r="F84" s="13">
        <f>(F74+F83)</f>
        <v>180.71</v>
      </c>
      <c r="G84" s="13">
        <f>(G74+G83)</f>
        <v>1390.5900000000001</v>
      </c>
      <c r="H84" s="18"/>
    </row>
    <row r="85" spans="1:8" s="2" customFormat="1" ht="18.75" customHeight="1">
      <c r="A85" s="59" t="s">
        <v>55</v>
      </c>
      <c r="B85" s="60"/>
      <c r="C85" s="13"/>
      <c r="D85" s="13">
        <f>(D11+D37+D51+D68+D84)</f>
        <v>218.57</v>
      </c>
      <c r="E85" s="13">
        <f>(E11+E37+E51+E68+E84)</f>
        <v>218.7</v>
      </c>
      <c r="F85" s="13">
        <f>(F11+F37+F51+F68+F84)</f>
        <v>828.49</v>
      </c>
      <c r="G85" s="13">
        <f>(G11+G37+G51+G68+G84)</f>
        <v>6156.54</v>
      </c>
      <c r="H85" s="30"/>
    </row>
    <row r="87" spans="1:8" ht="25.5" customHeight="1">
      <c r="A87" s="67" t="s">
        <v>86</v>
      </c>
      <c r="B87" s="67"/>
      <c r="C87" s="67"/>
      <c r="D87" s="67"/>
      <c r="E87" s="67"/>
      <c r="F87" s="67"/>
      <c r="G87" s="67"/>
    </row>
    <row r="88" spans="1:8" ht="19.5" customHeight="1">
      <c r="A88" s="44"/>
      <c r="B88" s="52" t="s">
        <v>14</v>
      </c>
      <c r="C88" s="52"/>
      <c r="D88" s="52"/>
      <c r="E88" s="52"/>
      <c r="F88" s="52"/>
      <c r="G88" s="52"/>
    </row>
    <row r="89" spans="1:8" ht="15" customHeight="1">
      <c r="A89" s="80" t="s">
        <v>4</v>
      </c>
      <c r="B89" s="80" t="s">
        <v>5</v>
      </c>
      <c r="C89" s="80" t="s">
        <v>6</v>
      </c>
      <c r="D89" s="75" t="s">
        <v>0</v>
      </c>
      <c r="E89" s="75"/>
      <c r="F89" s="75"/>
      <c r="G89" s="75" t="s">
        <v>83</v>
      </c>
      <c r="H89" s="80" t="s">
        <v>7</v>
      </c>
    </row>
    <row r="90" spans="1:8">
      <c r="A90" s="80"/>
      <c r="B90" s="80"/>
      <c r="C90" s="80"/>
      <c r="D90" s="28" t="s">
        <v>1</v>
      </c>
      <c r="E90" s="28" t="s">
        <v>2</v>
      </c>
      <c r="F90" s="28" t="s">
        <v>3</v>
      </c>
      <c r="G90" s="75"/>
      <c r="H90" s="80"/>
    </row>
    <row r="91" spans="1:8" ht="28.5">
      <c r="A91" s="45" t="s">
        <v>56</v>
      </c>
      <c r="B91" s="47"/>
      <c r="C91" s="28"/>
      <c r="D91" s="28"/>
      <c r="E91" s="28"/>
      <c r="F91" s="28"/>
      <c r="G91" s="29"/>
      <c r="H91" s="28"/>
    </row>
    <row r="92" spans="1:8" ht="27" customHeight="1">
      <c r="A92" s="66" t="s">
        <v>12</v>
      </c>
      <c r="B92" s="4" t="s">
        <v>134</v>
      </c>
      <c r="C92" s="15">
        <v>250</v>
      </c>
      <c r="D92" s="15">
        <v>10.37</v>
      </c>
      <c r="E92" s="15">
        <v>12.63</v>
      </c>
      <c r="F92" s="15">
        <v>47</v>
      </c>
      <c r="G92" s="14">
        <f>D92*4+E92*9+F92*4</f>
        <v>343.15</v>
      </c>
      <c r="H92" s="14" t="s">
        <v>135</v>
      </c>
    </row>
    <row r="93" spans="1:8">
      <c r="A93" s="66"/>
      <c r="B93" s="4" t="s">
        <v>61</v>
      </c>
      <c r="C93" s="15">
        <v>60</v>
      </c>
      <c r="D93" s="15">
        <v>5.0999999999999996</v>
      </c>
      <c r="E93" s="15">
        <v>4.5999999999999996</v>
      </c>
      <c r="F93" s="15">
        <v>0.3</v>
      </c>
      <c r="G93" s="14">
        <f t="shared" ref="G93:G95" si="11">D93*4+E93*9+F93*4</f>
        <v>63</v>
      </c>
      <c r="H93" s="14" t="s">
        <v>62</v>
      </c>
    </row>
    <row r="94" spans="1:8">
      <c r="A94" s="66"/>
      <c r="B94" s="4" t="s">
        <v>9</v>
      </c>
      <c r="C94" s="15">
        <v>30</v>
      </c>
      <c r="D94" s="15">
        <v>2.4900000000000002</v>
      </c>
      <c r="E94" s="15">
        <v>0.27</v>
      </c>
      <c r="F94" s="15">
        <v>14.4</v>
      </c>
      <c r="G94" s="14">
        <f>D94*4+E94*9+F94*4</f>
        <v>69.990000000000009</v>
      </c>
      <c r="H94" s="14" t="s">
        <v>118</v>
      </c>
    </row>
    <row r="95" spans="1:8">
      <c r="A95" s="66"/>
      <c r="B95" s="4" t="s">
        <v>47</v>
      </c>
      <c r="C95" s="15">
        <v>200</v>
      </c>
      <c r="D95" s="15">
        <v>3.58</v>
      </c>
      <c r="E95" s="15">
        <v>2.79</v>
      </c>
      <c r="F95" s="15">
        <v>23.07</v>
      </c>
      <c r="G95" s="14">
        <f t="shared" si="11"/>
        <v>131.71</v>
      </c>
      <c r="H95" s="14" t="s">
        <v>46</v>
      </c>
    </row>
    <row r="96" spans="1:8" ht="30">
      <c r="A96" s="4" t="s">
        <v>13</v>
      </c>
      <c r="B96" s="10"/>
      <c r="C96" s="14">
        <f>SUM(C92:C95)</f>
        <v>540</v>
      </c>
      <c r="D96" s="14">
        <f>SUM(D92:D95)</f>
        <v>21.54</v>
      </c>
      <c r="E96" s="14">
        <f>SUM(E92:E95)</f>
        <v>20.29</v>
      </c>
      <c r="F96" s="14">
        <f>SUM(F92:F95)</f>
        <v>84.77</v>
      </c>
      <c r="G96" s="14">
        <f>SUM(G92:G95)</f>
        <v>607.85</v>
      </c>
      <c r="H96" s="15"/>
    </row>
    <row r="97" spans="1:8">
      <c r="A97" s="71"/>
      <c r="B97" s="72"/>
      <c r="C97" s="72"/>
      <c r="D97" s="72"/>
      <c r="E97" s="72"/>
      <c r="F97" s="72"/>
      <c r="G97" s="72"/>
      <c r="H97" s="73"/>
    </row>
    <row r="98" spans="1:8">
      <c r="A98" s="63" t="s">
        <v>23</v>
      </c>
      <c r="B98" s="4" t="s">
        <v>112</v>
      </c>
      <c r="C98" s="15">
        <v>200</v>
      </c>
      <c r="D98" s="15">
        <v>1.3</v>
      </c>
      <c r="E98" s="15">
        <v>3.94</v>
      </c>
      <c r="F98" s="15">
        <v>4.22</v>
      </c>
      <c r="G98" s="14">
        <f>D98*4+E98*9+F98*4</f>
        <v>57.540000000000006</v>
      </c>
      <c r="H98" s="14" t="s">
        <v>74</v>
      </c>
    </row>
    <row r="99" spans="1:8">
      <c r="A99" s="64"/>
      <c r="B99" s="4" t="s">
        <v>96</v>
      </c>
      <c r="C99" s="15">
        <v>10</v>
      </c>
      <c r="D99" s="15">
        <v>0.25</v>
      </c>
      <c r="E99" s="15">
        <v>2</v>
      </c>
      <c r="F99" s="15">
        <v>0.34</v>
      </c>
      <c r="G99" s="14">
        <f>D99*4+E99*9+F99*4</f>
        <v>20.36</v>
      </c>
      <c r="H99" s="14"/>
    </row>
    <row r="100" spans="1:8">
      <c r="A100" s="64"/>
      <c r="B100" s="4" t="s">
        <v>136</v>
      </c>
      <c r="C100" s="15">
        <v>90</v>
      </c>
      <c r="D100" s="15">
        <v>12.42</v>
      </c>
      <c r="E100" s="15">
        <v>14.5</v>
      </c>
      <c r="F100" s="15">
        <v>11.8</v>
      </c>
      <c r="G100" s="14">
        <f t="shared" ref="G100:G105" si="12">D100*4+E100*9+F100*4</f>
        <v>227.38</v>
      </c>
      <c r="H100" s="14" t="s">
        <v>75</v>
      </c>
    </row>
    <row r="101" spans="1:8">
      <c r="A101" s="64"/>
      <c r="B101" s="4" t="s">
        <v>129</v>
      </c>
      <c r="C101" s="15">
        <v>50</v>
      </c>
      <c r="D101" s="15">
        <v>1.3</v>
      </c>
      <c r="E101" s="15">
        <v>2.4</v>
      </c>
      <c r="F101" s="15">
        <v>4.2</v>
      </c>
      <c r="G101" s="14">
        <f t="shared" si="12"/>
        <v>43.599999999999994</v>
      </c>
      <c r="H101" s="14" t="s">
        <v>93</v>
      </c>
    </row>
    <row r="102" spans="1:8">
      <c r="A102" s="64"/>
      <c r="B102" s="4" t="s">
        <v>137</v>
      </c>
      <c r="C102" s="15">
        <v>150</v>
      </c>
      <c r="D102" s="15">
        <v>4.5</v>
      </c>
      <c r="E102" s="15">
        <v>5.33</v>
      </c>
      <c r="F102" s="15">
        <v>32</v>
      </c>
      <c r="G102" s="14">
        <f t="shared" si="12"/>
        <v>193.97</v>
      </c>
      <c r="H102" s="14" t="s">
        <v>15</v>
      </c>
    </row>
    <row r="103" spans="1:8">
      <c r="A103" s="64"/>
      <c r="B103" s="4" t="s">
        <v>64</v>
      </c>
      <c r="C103" s="15">
        <v>60</v>
      </c>
      <c r="D103" s="15">
        <v>0.84</v>
      </c>
      <c r="E103" s="15">
        <v>2.16</v>
      </c>
      <c r="F103" s="15">
        <v>4.32</v>
      </c>
      <c r="G103" s="14">
        <f t="shared" si="12"/>
        <v>40.08</v>
      </c>
      <c r="H103" s="14" t="s">
        <v>138</v>
      </c>
    </row>
    <row r="104" spans="1:8" ht="14.45" customHeight="1">
      <c r="A104" s="64"/>
      <c r="B104" s="4" t="s">
        <v>35</v>
      </c>
      <c r="C104" s="15">
        <v>75</v>
      </c>
      <c r="D104" s="15">
        <v>5.25</v>
      </c>
      <c r="E104" s="15">
        <v>0.83</v>
      </c>
      <c r="F104" s="15">
        <v>30.23</v>
      </c>
      <c r="G104" s="14">
        <f t="shared" si="12"/>
        <v>149.38999999999999</v>
      </c>
      <c r="H104" s="14" t="s">
        <v>106</v>
      </c>
    </row>
    <row r="105" spans="1:8">
      <c r="A105" s="74"/>
      <c r="B105" s="4" t="s">
        <v>43</v>
      </c>
      <c r="C105" s="15">
        <v>200</v>
      </c>
      <c r="D105" s="15">
        <v>0.6</v>
      </c>
      <c r="E105" s="15">
        <v>0</v>
      </c>
      <c r="F105" s="15">
        <v>28.9</v>
      </c>
      <c r="G105" s="14">
        <f t="shared" si="12"/>
        <v>118</v>
      </c>
      <c r="H105" s="14" t="s">
        <v>42</v>
      </c>
    </row>
    <row r="106" spans="1:8" ht="30">
      <c r="A106" s="4" t="s">
        <v>22</v>
      </c>
      <c r="B106" s="5"/>
      <c r="C106" s="14">
        <f>SUM(C98:C105)</f>
        <v>835</v>
      </c>
      <c r="D106" s="14">
        <f>SUM(D98:D105)</f>
        <v>26.460000000000004</v>
      </c>
      <c r="E106" s="14">
        <f>SUM(E98:E105)</f>
        <v>31.159999999999993</v>
      </c>
      <c r="F106" s="14">
        <f>SUM(F98:F105)</f>
        <v>116.00999999999999</v>
      </c>
      <c r="G106" s="14">
        <f>SUM(G98:G105)</f>
        <v>850.32</v>
      </c>
      <c r="H106" s="15"/>
    </row>
    <row r="107" spans="1:8" ht="28.15" customHeight="1">
      <c r="A107" s="59" t="s">
        <v>24</v>
      </c>
      <c r="B107" s="60"/>
      <c r="C107" s="14">
        <f>(C96+C106)</f>
        <v>1375</v>
      </c>
      <c r="D107" s="14">
        <f>D106+D96</f>
        <v>48</v>
      </c>
      <c r="E107" s="14">
        <f t="shared" ref="E107:G107" si="13">E106+E96</f>
        <v>51.449999999999989</v>
      </c>
      <c r="F107" s="14">
        <f t="shared" si="13"/>
        <v>200.77999999999997</v>
      </c>
      <c r="G107" s="14">
        <f t="shared" si="13"/>
        <v>1458.17</v>
      </c>
      <c r="H107" s="19"/>
    </row>
    <row r="108" spans="1:8" ht="15.6" customHeight="1">
      <c r="A108" s="42" t="s">
        <v>58</v>
      </c>
      <c r="B108" s="47"/>
      <c r="C108" s="8"/>
      <c r="D108" s="8"/>
      <c r="E108" s="8"/>
      <c r="F108" s="8"/>
      <c r="G108" s="8"/>
      <c r="H108" s="8"/>
    </row>
    <row r="109" spans="1:8">
      <c r="A109" s="61" t="s">
        <v>59</v>
      </c>
      <c r="B109" s="4" t="s">
        <v>105</v>
      </c>
      <c r="C109" s="15">
        <v>150</v>
      </c>
      <c r="D109" s="15">
        <v>13.8</v>
      </c>
      <c r="E109" s="15">
        <v>15.35</v>
      </c>
      <c r="F109" s="15">
        <v>37.6</v>
      </c>
      <c r="G109" s="15">
        <f>D109*4+E109*9+F109*4</f>
        <v>343.75</v>
      </c>
      <c r="H109" s="14" t="s">
        <v>76</v>
      </c>
    </row>
    <row r="110" spans="1:8">
      <c r="A110" s="62"/>
      <c r="B110" s="4" t="s">
        <v>140</v>
      </c>
      <c r="C110" s="15">
        <v>60</v>
      </c>
      <c r="D110" s="15">
        <v>5.76</v>
      </c>
      <c r="E110" s="15">
        <v>5.0999999999999996</v>
      </c>
      <c r="F110" s="15">
        <v>5.0999999999999996</v>
      </c>
      <c r="G110" s="15">
        <f t="shared" ref="G110:G113" si="14">D110*4+E110*9+F110*4</f>
        <v>89.34</v>
      </c>
      <c r="H110" s="14" t="s">
        <v>141</v>
      </c>
    </row>
    <row r="111" spans="1:8">
      <c r="A111" s="62"/>
      <c r="B111" s="4" t="s">
        <v>129</v>
      </c>
      <c r="C111" s="15">
        <v>50</v>
      </c>
      <c r="D111" s="15">
        <v>1.3</v>
      </c>
      <c r="E111" s="15">
        <v>2.4</v>
      </c>
      <c r="F111" s="15">
        <v>4.2</v>
      </c>
      <c r="G111" s="15">
        <f t="shared" si="14"/>
        <v>43.599999999999994</v>
      </c>
      <c r="H111" s="14" t="s">
        <v>93</v>
      </c>
    </row>
    <row r="112" spans="1:8">
      <c r="A112" s="62"/>
      <c r="B112" s="4" t="s">
        <v>9</v>
      </c>
      <c r="C112" s="15">
        <v>40</v>
      </c>
      <c r="D112" s="15">
        <v>3.32</v>
      </c>
      <c r="E112" s="15">
        <v>0.36</v>
      </c>
      <c r="F112" s="15">
        <v>19.2</v>
      </c>
      <c r="G112" s="15">
        <f t="shared" si="14"/>
        <v>93.32</v>
      </c>
      <c r="H112" s="14" t="s">
        <v>118</v>
      </c>
    </row>
    <row r="113" spans="1:8">
      <c r="A113" s="68"/>
      <c r="B113" s="4" t="s">
        <v>8</v>
      </c>
      <c r="C113" s="15">
        <v>200</v>
      </c>
      <c r="D113" s="15">
        <v>0.4</v>
      </c>
      <c r="E113" s="15">
        <v>0.2</v>
      </c>
      <c r="F113" s="15">
        <v>23.8</v>
      </c>
      <c r="G113" s="15">
        <f t="shared" si="14"/>
        <v>98.600000000000009</v>
      </c>
      <c r="H113" s="14" t="s">
        <v>57</v>
      </c>
    </row>
    <row r="114" spans="1:8" ht="30">
      <c r="A114" s="4" t="s">
        <v>13</v>
      </c>
      <c r="B114" s="9"/>
      <c r="C114" s="14">
        <f>SUM(C109:C113)</f>
        <v>500</v>
      </c>
      <c r="D114" s="14">
        <f>SUM(D109:D113)</f>
        <v>24.580000000000002</v>
      </c>
      <c r="E114" s="14">
        <f>SUM(E109:E113)</f>
        <v>23.409999999999997</v>
      </c>
      <c r="F114" s="14">
        <f>SUM(F109:F113)</f>
        <v>89.9</v>
      </c>
      <c r="G114" s="14">
        <f>SUM(G109:G113)</f>
        <v>668.61</v>
      </c>
      <c r="H114" s="19"/>
    </row>
    <row r="115" spans="1:8">
      <c r="A115" s="53"/>
      <c r="B115" s="54"/>
      <c r="C115" s="54"/>
      <c r="D115" s="54"/>
      <c r="E115" s="54"/>
      <c r="F115" s="54"/>
      <c r="G115" s="54"/>
      <c r="H115" s="55"/>
    </row>
    <row r="116" spans="1:8">
      <c r="A116" s="62" t="s">
        <v>60</v>
      </c>
      <c r="B116" s="4" t="s">
        <v>142</v>
      </c>
      <c r="C116" s="15">
        <v>200</v>
      </c>
      <c r="D116" s="15">
        <v>2.2000000000000002</v>
      </c>
      <c r="E116" s="15">
        <v>4.4000000000000004</v>
      </c>
      <c r="F116" s="15">
        <v>12.4</v>
      </c>
      <c r="G116" s="15">
        <f>D116*4+E116*9+F116*4</f>
        <v>98</v>
      </c>
      <c r="H116" s="14" t="s">
        <v>143</v>
      </c>
    </row>
    <row r="117" spans="1:8">
      <c r="A117" s="62"/>
      <c r="B117" s="4" t="s">
        <v>16</v>
      </c>
      <c r="C117" s="15">
        <v>150</v>
      </c>
      <c r="D117" s="15">
        <v>6.4</v>
      </c>
      <c r="E117" s="15">
        <v>10.35</v>
      </c>
      <c r="F117" s="15">
        <v>37.200000000000003</v>
      </c>
      <c r="G117" s="15">
        <f t="shared" ref="G117:G122" si="15">D117*4+E117*9+F117*4</f>
        <v>267.55</v>
      </c>
      <c r="H117" s="14" t="s">
        <v>15</v>
      </c>
    </row>
    <row r="118" spans="1:8">
      <c r="A118" s="62"/>
      <c r="B118" s="4" t="s">
        <v>144</v>
      </c>
      <c r="C118" s="15">
        <v>90</v>
      </c>
      <c r="D118" s="15">
        <v>12.8</v>
      </c>
      <c r="E118" s="15">
        <v>16.7</v>
      </c>
      <c r="F118" s="15">
        <v>5.2</v>
      </c>
      <c r="G118" s="15">
        <f t="shared" si="15"/>
        <v>222.3</v>
      </c>
      <c r="H118" s="14" t="s">
        <v>17</v>
      </c>
    </row>
    <row r="119" spans="1:8">
      <c r="A119" s="62"/>
      <c r="B119" s="4" t="s">
        <v>77</v>
      </c>
      <c r="C119" s="15">
        <v>50</v>
      </c>
      <c r="D119" s="15">
        <v>1.3</v>
      </c>
      <c r="E119" s="15">
        <v>2.4</v>
      </c>
      <c r="F119" s="15">
        <v>4.2</v>
      </c>
      <c r="G119" s="15">
        <f t="shared" si="15"/>
        <v>43.599999999999994</v>
      </c>
      <c r="H119" s="14" t="s">
        <v>78</v>
      </c>
    </row>
    <row r="120" spans="1:8" ht="29.45" customHeight="1">
      <c r="A120" s="62"/>
      <c r="B120" s="7" t="s">
        <v>145</v>
      </c>
      <c r="C120" s="15">
        <v>60</v>
      </c>
      <c r="D120" s="15">
        <v>0.7</v>
      </c>
      <c r="E120" s="15">
        <v>2</v>
      </c>
      <c r="F120" s="15">
        <v>9.1999999999999993</v>
      </c>
      <c r="G120" s="15">
        <f t="shared" si="15"/>
        <v>57.599999999999994</v>
      </c>
      <c r="H120" s="14" t="s">
        <v>146</v>
      </c>
    </row>
    <row r="121" spans="1:8" ht="15" customHeight="1">
      <c r="A121" s="62"/>
      <c r="B121" s="11" t="s">
        <v>35</v>
      </c>
      <c r="C121" s="15">
        <v>50</v>
      </c>
      <c r="D121" s="15">
        <v>3.5</v>
      </c>
      <c r="E121" s="15">
        <v>0.55000000000000004</v>
      </c>
      <c r="F121" s="15">
        <v>20.170000000000002</v>
      </c>
      <c r="G121" s="15">
        <f t="shared" si="15"/>
        <v>99.63000000000001</v>
      </c>
      <c r="H121" s="14" t="s">
        <v>106</v>
      </c>
    </row>
    <row r="122" spans="1:8">
      <c r="A122" s="62"/>
      <c r="B122" s="4" t="s">
        <v>21</v>
      </c>
      <c r="C122" s="15">
        <v>200</v>
      </c>
      <c r="D122" s="15">
        <v>0.9</v>
      </c>
      <c r="E122" s="15">
        <v>0</v>
      </c>
      <c r="F122" s="15">
        <v>23.8</v>
      </c>
      <c r="G122" s="15">
        <f t="shared" si="15"/>
        <v>98.8</v>
      </c>
      <c r="H122" s="14" t="s">
        <v>20</v>
      </c>
    </row>
    <row r="123" spans="1:8" ht="30">
      <c r="A123" s="4" t="s">
        <v>22</v>
      </c>
      <c r="B123" s="5"/>
      <c r="C123" s="14">
        <f>SUM(C116:C122)</f>
        <v>800</v>
      </c>
      <c r="D123" s="14">
        <f>SUM(D116:D122)</f>
        <v>27.8</v>
      </c>
      <c r="E123" s="14">
        <f>SUM(E116:E122)</f>
        <v>36.4</v>
      </c>
      <c r="F123" s="14">
        <f>SUM(F116:F122)</f>
        <v>112.17</v>
      </c>
      <c r="G123" s="14">
        <f>SUM(G116:G122)</f>
        <v>887.48</v>
      </c>
      <c r="H123" s="14"/>
    </row>
    <row r="124" spans="1:8" ht="27.6" customHeight="1">
      <c r="A124" s="59" t="s">
        <v>24</v>
      </c>
      <c r="B124" s="60"/>
      <c r="C124" s="14">
        <f>(C114+C123)</f>
        <v>1300</v>
      </c>
      <c r="D124" s="14">
        <f>D114+D123</f>
        <v>52.38</v>
      </c>
      <c r="E124" s="14">
        <f>E114+E123</f>
        <v>59.809999999999995</v>
      </c>
      <c r="F124" s="14">
        <f>F114+F123</f>
        <v>202.07</v>
      </c>
      <c r="G124" s="14">
        <f>G114+G123</f>
        <v>1556.0900000000001</v>
      </c>
      <c r="H124" s="19"/>
    </row>
    <row r="125" spans="1:8" ht="16.149999999999999" customHeight="1">
      <c r="A125" s="42" t="s">
        <v>26</v>
      </c>
      <c r="B125" s="47"/>
      <c r="C125" s="8"/>
      <c r="D125" s="8"/>
      <c r="E125" s="8"/>
      <c r="F125" s="8"/>
      <c r="G125" s="8"/>
      <c r="H125" s="8"/>
    </row>
    <row r="126" spans="1:8">
      <c r="A126" s="61" t="s">
        <v>59</v>
      </c>
      <c r="B126" s="4" t="s">
        <v>148</v>
      </c>
      <c r="C126" s="15">
        <v>250</v>
      </c>
      <c r="D126" s="15">
        <v>10.25</v>
      </c>
      <c r="E126" s="15">
        <v>11.5</v>
      </c>
      <c r="F126" s="15">
        <v>48.25</v>
      </c>
      <c r="G126" s="14">
        <f>D126*4+E126*9+F126*4</f>
        <v>337.5</v>
      </c>
      <c r="H126" s="14" t="s">
        <v>149</v>
      </c>
    </row>
    <row r="127" spans="1:8" ht="29.45" customHeight="1">
      <c r="A127" s="62"/>
      <c r="B127" s="4" t="s">
        <v>68</v>
      </c>
      <c r="C127" s="15">
        <v>15</v>
      </c>
      <c r="D127" s="15">
        <v>3.5</v>
      </c>
      <c r="E127" s="15">
        <v>4.5999999999999996</v>
      </c>
      <c r="F127" s="15">
        <v>0</v>
      </c>
      <c r="G127" s="14">
        <f t="shared" ref="G127:G129" si="16">D127*4+E127*9+F127*4</f>
        <v>55.4</v>
      </c>
      <c r="H127" s="14" t="s">
        <v>119</v>
      </c>
    </row>
    <row r="128" spans="1:8">
      <c r="A128" s="62"/>
      <c r="B128" s="4" t="s">
        <v>29</v>
      </c>
      <c r="C128" s="15">
        <v>200</v>
      </c>
      <c r="D128" s="15">
        <v>0.2</v>
      </c>
      <c r="E128" s="15">
        <v>0</v>
      </c>
      <c r="F128" s="15">
        <v>11.2</v>
      </c>
      <c r="G128" s="14">
        <f t="shared" si="16"/>
        <v>45.599999999999994</v>
      </c>
      <c r="H128" s="14" t="s">
        <v>28</v>
      </c>
    </row>
    <row r="129" spans="1:8">
      <c r="A129" s="68"/>
      <c r="B129" s="4" t="s">
        <v>9</v>
      </c>
      <c r="C129" s="15">
        <v>40</v>
      </c>
      <c r="D129" s="15">
        <v>3.32</v>
      </c>
      <c r="E129" s="15">
        <v>0.36</v>
      </c>
      <c r="F129" s="15">
        <v>19.2</v>
      </c>
      <c r="G129" s="14">
        <f t="shared" si="16"/>
        <v>93.32</v>
      </c>
      <c r="H129" s="14" t="s">
        <v>118</v>
      </c>
    </row>
    <row r="130" spans="1:8" ht="30">
      <c r="A130" s="4" t="s">
        <v>13</v>
      </c>
      <c r="B130" s="8"/>
      <c r="C130" s="14">
        <f>SUM(C126:C129)</f>
        <v>505</v>
      </c>
      <c r="D130" s="14">
        <f>SUM(D126:D129)</f>
        <v>17.27</v>
      </c>
      <c r="E130" s="14">
        <f>SUM(E126:E129)</f>
        <v>16.46</v>
      </c>
      <c r="F130" s="14">
        <f>SUM(F126:F129)</f>
        <v>78.650000000000006</v>
      </c>
      <c r="G130" s="14">
        <f>SUM(G126:G129)</f>
        <v>531.81999999999994</v>
      </c>
      <c r="H130" s="19"/>
    </row>
    <row r="131" spans="1:8">
      <c r="A131" s="53"/>
      <c r="B131" s="54"/>
      <c r="C131" s="54"/>
      <c r="D131" s="54"/>
      <c r="E131" s="54"/>
      <c r="F131" s="54"/>
      <c r="G131" s="54"/>
      <c r="H131" s="55"/>
    </row>
    <row r="132" spans="1:8" ht="27.6" customHeight="1">
      <c r="A132" s="61" t="s">
        <v>60</v>
      </c>
      <c r="B132" s="4" t="s">
        <v>150</v>
      </c>
      <c r="C132" s="15">
        <v>200</v>
      </c>
      <c r="D132" s="15">
        <v>3.4</v>
      </c>
      <c r="E132" s="15">
        <v>6.1</v>
      </c>
      <c r="F132" s="15">
        <v>21.12</v>
      </c>
      <c r="G132" s="14">
        <f>D132*4+E132*9+F132*4</f>
        <v>152.98000000000002</v>
      </c>
      <c r="H132" s="14" t="s">
        <v>40</v>
      </c>
    </row>
    <row r="133" spans="1:8">
      <c r="A133" s="62"/>
      <c r="B133" s="4" t="s">
        <v>151</v>
      </c>
      <c r="C133" s="15">
        <v>240</v>
      </c>
      <c r="D133" s="15">
        <v>15.75</v>
      </c>
      <c r="E133" s="15">
        <v>12.75</v>
      </c>
      <c r="F133" s="15">
        <v>34.200000000000003</v>
      </c>
      <c r="G133" s="14">
        <f t="shared" ref="G133:G138" si="17">D133*4+E133*9+F133*4</f>
        <v>314.55</v>
      </c>
      <c r="H133" s="14" t="s">
        <v>66</v>
      </c>
    </row>
    <row r="134" spans="1:8" ht="30">
      <c r="A134" s="62"/>
      <c r="B134" s="4" t="s">
        <v>67</v>
      </c>
      <c r="C134" s="15">
        <v>60</v>
      </c>
      <c r="D134" s="15">
        <v>1.5</v>
      </c>
      <c r="E134" s="15">
        <v>1.9</v>
      </c>
      <c r="F134" s="15">
        <v>6.2</v>
      </c>
      <c r="G134" s="14">
        <f t="shared" si="17"/>
        <v>47.9</v>
      </c>
      <c r="H134" s="14" t="s">
        <v>41</v>
      </c>
    </row>
    <row r="135" spans="1:8">
      <c r="A135" s="62"/>
      <c r="B135" s="4" t="s">
        <v>54</v>
      </c>
      <c r="C135" s="15">
        <v>200</v>
      </c>
      <c r="D135" s="15">
        <v>0.6</v>
      </c>
      <c r="E135" s="15">
        <v>0</v>
      </c>
      <c r="F135" s="15">
        <v>28.9</v>
      </c>
      <c r="G135" s="14">
        <f t="shared" si="17"/>
        <v>118</v>
      </c>
      <c r="H135" s="14" t="s">
        <v>53</v>
      </c>
    </row>
    <row r="136" spans="1:8">
      <c r="A136" s="62"/>
      <c r="B136" s="4" t="s">
        <v>35</v>
      </c>
      <c r="C136" s="15">
        <v>50</v>
      </c>
      <c r="D136" s="15">
        <v>3.5</v>
      </c>
      <c r="E136" s="15">
        <v>0.55000000000000004</v>
      </c>
      <c r="F136" s="15">
        <v>20.170000000000002</v>
      </c>
      <c r="G136" s="14">
        <f t="shared" si="17"/>
        <v>99.63000000000001</v>
      </c>
      <c r="H136" s="14" t="s">
        <v>106</v>
      </c>
    </row>
    <row r="137" spans="1:8">
      <c r="A137" s="62"/>
      <c r="B137" s="4" t="s">
        <v>9</v>
      </c>
      <c r="C137" s="15">
        <v>35</v>
      </c>
      <c r="D137" s="15">
        <v>2.9</v>
      </c>
      <c r="E137" s="15">
        <v>3.4</v>
      </c>
      <c r="F137" s="15">
        <v>16.8</v>
      </c>
      <c r="G137" s="14">
        <f t="shared" si="17"/>
        <v>109.4</v>
      </c>
      <c r="H137" s="14" t="s">
        <v>118</v>
      </c>
    </row>
    <row r="138" spans="1:8" ht="16.149999999999999" customHeight="1">
      <c r="A138" s="68"/>
      <c r="B138" s="4" t="s">
        <v>152</v>
      </c>
      <c r="C138" s="15">
        <v>100</v>
      </c>
      <c r="D138" s="15">
        <v>0.2</v>
      </c>
      <c r="E138" s="15">
        <v>0.17</v>
      </c>
      <c r="F138" s="15">
        <v>11.4</v>
      </c>
      <c r="G138" s="14">
        <f t="shared" si="17"/>
        <v>47.93</v>
      </c>
      <c r="H138" s="14" t="s">
        <v>108</v>
      </c>
    </row>
    <row r="139" spans="1:8" ht="30">
      <c r="A139" s="4" t="s">
        <v>22</v>
      </c>
      <c r="B139" s="8"/>
      <c r="C139" s="14">
        <f>SUM(C132:C138)</f>
        <v>885</v>
      </c>
      <c r="D139" s="14">
        <f>SUM(D132:D138)</f>
        <v>27.849999999999998</v>
      </c>
      <c r="E139" s="14">
        <f>SUM(E132:E138)</f>
        <v>24.87</v>
      </c>
      <c r="F139" s="14">
        <f>SUM(F132:F138)</f>
        <v>138.79000000000002</v>
      </c>
      <c r="G139" s="14">
        <f>SUM(G132:G138)</f>
        <v>890.39</v>
      </c>
      <c r="H139" s="19"/>
    </row>
    <row r="140" spans="1:8" ht="28.15" customHeight="1">
      <c r="A140" s="59" t="s">
        <v>24</v>
      </c>
      <c r="B140" s="60"/>
      <c r="C140" s="14">
        <f>(C130+C139)</f>
        <v>1390</v>
      </c>
      <c r="D140" s="14">
        <f>+D130+D139</f>
        <v>45.12</v>
      </c>
      <c r="E140" s="14">
        <f t="shared" ref="E140:G140" si="18">+E130+E139</f>
        <v>41.33</v>
      </c>
      <c r="F140" s="14">
        <f t="shared" si="18"/>
        <v>217.44000000000003</v>
      </c>
      <c r="G140" s="14">
        <f t="shared" si="18"/>
        <v>1422.21</v>
      </c>
      <c r="H140" s="19"/>
    </row>
    <row r="141" spans="1:8" ht="15" customHeight="1">
      <c r="A141" s="42" t="s">
        <v>36</v>
      </c>
      <c r="B141" s="47"/>
      <c r="C141" s="19"/>
      <c r="D141" s="19"/>
      <c r="E141" s="19"/>
      <c r="F141" s="19"/>
      <c r="G141" s="19"/>
      <c r="H141" s="19"/>
    </row>
    <row r="142" spans="1:8">
      <c r="A142" s="61" t="s">
        <v>63</v>
      </c>
      <c r="B142" s="4" t="s">
        <v>153</v>
      </c>
      <c r="C142" s="15">
        <v>230</v>
      </c>
      <c r="D142" s="15">
        <v>12.1</v>
      </c>
      <c r="E142" s="15">
        <v>14.27</v>
      </c>
      <c r="F142" s="15">
        <v>47</v>
      </c>
      <c r="G142" s="15">
        <f>D142*4+E142*9+F142*4</f>
        <v>364.83000000000004</v>
      </c>
      <c r="H142" s="14" t="s">
        <v>154</v>
      </c>
    </row>
    <row r="143" spans="1:8">
      <c r="A143" s="62"/>
      <c r="B143" s="4" t="s">
        <v>155</v>
      </c>
      <c r="C143" s="15">
        <v>10</v>
      </c>
      <c r="D143" s="15">
        <v>0.1</v>
      </c>
      <c r="E143" s="15">
        <v>7.25</v>
      </c>
      <c r="F143" s="15">
        <v>0.1</v>
      </c>
      <c r="G143" s="14">
        <f t="shared" ref="G143:G145" si="19">D143*4+E143*9+F143*4</f>
        <v>66.050000000000011</v>
      </c>
      <c r="H143" s="14" t="s">
        <v>156</v>
      </c>
    </row>
    <row r="144" spans="1:8">
      <c r="A144" s="62"/>
      <c r="B144" s="4" t="s">
        <v>9</v>
      </c>
      <c r="C144" s="15">
        <v>60</v>
      </c>
      <c r="D144" s="15">
        <v>4.9800000000000004</v>
      </c>
      <c r="E144" s="15">
        <v>0.48</v>
      </c>
      <c r="F144" s="15">
        <v>28.8</v>
      </c>
      <c r="G144" s="14">
        <f t="shared" si="19"/>
        <v>139.44</v>
      </c>
      <c r="H144" s="14" t="s">
        <v>118</v>
      </c>
    </row>
    <row r="145" spans="1:8">
      <c r="A145" s="62"/>
      <c r="B145" s="4" t="s">
        <v>39</v>
      </c>
      <c r="C145" s="15">
        <v>200</v>
      </c>
      <c r="D145" s="15">
        <v>0.32</v>
      </c>
      <c r="E145" s="15">
        <v>0.11</v>
      </c>
      <c r="F145" s="15">
        <v>16.420000000000002</v>
      </c>
      <c r="G145" s="14">
        <f t="shared" si="19"/>
        <v>67.95</v>
      </c>
      <c r="H145" s="14" t="s">
        <v>38</v>
      </c>
    </row>
    <row r="146" spans="1:8" ht="30">
      <c r="A146" s="4" t="s">
        <v>13</v>
      </c>
      <c r="B146" s="8"/>
      <c r="C146" s="14">
        <f>SUM(C142:C145)</f>
        <v>500</v>
      </c>
      <c r="D146" s="14">
        <f>SUM(D142:D145)</f>
        <v>17.5</v>
      </c>
      <c r="E146" s="14">
        <f>SUM(E142:E145)</f>
        <v>22.11</v>
      </c>
      <c r="F146" s="14">
        <f>SUM(F142:F145)</f>
        <v>92.320000000000007</v>
      </c>
      <c r="G146" s="14">
        <f>SUM(G142:G145)</f>
        <v>638.2700000000001</v>
      </c>
      <c r="H146" s="19"/>
    </row>
    <row r="147" spans="1:8">
      <c r="A147" s="53"/>
      <c r="B147" s="54"/>
      <c r="C147" s="54"/>
      <c r="D147" s="54"/>
      <c r="E147" s="54"/>
      <c r="F147" s="54"/>
      <c r="G147" s="54"/>
      <c r="H147" s="55"/>
    </row>
    <row r="148" spans="1:8" ht="30">
      <c r="A148" s="61" t="s">
        <v>60</v>
      </c>
      <c r="B148" s="4" t="s">
        <v>79</v>
      </c>
      <c r="C148" s="15">
        <v>200</v>
      </c>
      <c r="D148" s="15">
        <v>6.8</v>
      </c>
      <c r="E148" s="15">
        <v>9.1999999999999993</v>
      </c>
      <c r="F148" s="15">
        <v>17.100000000000001</v>
      </c>
      <c r="G148" s="14">
        <f>D148*4+E148*9+F148*4</f>
        <v>178.4</v>
      </c>
      <c r="H148" s="14" t="s">
        <v>80</v>
      </c>
    </row>
    <row r="149" spans="1:8">
      <c r="A149" s="62"/>
      <c r="B149" s="4" t="s">
        <v>157</v>
      </c>
      <c r="C149" s="15">
        <v>240</v>
      </c>
      <c r="D149" s="15">
        <v>17.7</v>
      </c>
      <c r="E149" s="15">
        <v>19.100000000000001</v>
      </c>
      <c r="F149" s="15">
        <v>38.200000000000003</v>
      </c>
      <c r="G149" s="14">
        <f t="shared" ref="G149:G152" si="20">D149*4+E149*9+F149*4</f>
        <v>395.5</v>
      </c>
      <c r="H149" s="14" t="s">
        <v>158</v>
      </c>
    </row>
    <row r="150" spans="1:8">
      <c r="A150" s="62"/>
      <c r="B150" s="4" t="s">
        <v>32</v>
      </c>
      <c r="C150" s="15">
        <v>60</v>
      </c>
      <c r="D150" s="15">
        <v>0.72</v>
      </c>
      <c r="E150" s="15">
        <v>1.44</v>
      </c>
      <c r="F150" s="15">
        <v>8.58</v>
      </c>
      <c r="G150" s="15">
        <f t="shared" si="20"/>
        <v>50.16</v>
      </c>
      <c r="H150" s="14" t="s">
        <v>31</v>
      </c>
    </row>
    <row r="151" spans="1:8">
      <c r="A151" s="62"/>
      <c r="B151" s="4" t="s">
        <v>21</v>
      </c>
      <c r="C151" s="15">
        <v>200</v>
      </c>
      <c r="D151" s="15">
        <v>0.9</v>
      </c>
      <c r="E151" s="15">
        <v>0</v>
      </c>
      <c r="F151" s="15">
        <v>23.8</v>
      </c>
      <c r="G151" s="14">
        <f t="shared" si="20"/>
        <v>98.8</v>
      </c>
      <c r="H151" s="14" t="s">
        <v>20</v>
      </c>
    </row>
    <row r="152" spans="1:8">
      <c r="A152" s="62"/>
      <c r="B152" s="4" t="s">
        <v>35</v>
      </c>
      <c r="C152" s="15">
        <v>75</v>
      </c>
      <c r="D152" s="15">
        <v>5.25</v>
      </c>
      <c r="E152" s="15">
        <v>0.83</v>
      </c>
      <c r="F152" s="15">
        <v>30.23</v>
      </c>
      <c r="G152" s="14">
        <f t="shared" si="20"/>
        <v>149.38999999999999</v>
      </c>
      <c r="H152" s="14" t="s">
        <v>106</v>
      </c>
    </row>
    <row r="153" spans="1:8" ht="13.15" customHeight="1">
      <c r="A153" s="68"/>
      <c r="B153" s="4"/>
      <c r="C153" s="15"/>
      <c r="D153" s="15"/>
      <c r="E153" s="15"/>
      <c r="F153" s="15"/>
      <c r="G153" s="14"/>
      <c r="H153" s="14"/>
    </row>
    <row r="154" spans="1:8" ht="30">
      <c r="A154" s="4" t="s">
        <v>22</v>
      </c>
      <c r="B154" s="8"/>
      <c r="C154" s="14">
        <f>SUM(C148:C153)</f>
        <v>775</v>
      </c>
      <c r="D154" s="14">
        <f>SUM(D148:D153)</f>
        <v>31.369999999999997</v>
      </c>
      <c r="E154" s="14">
        <f>SUM(E148:E153)</f>
        <v>30.57</v>
      </c>
      <c r="F154" s="14">
        <f>SUM(F148:F153)</f>
        <v>117.91000000000001</v>
      </c>
      <c r="G154" s="14">
        <f>SUM(G148:G153)</f>
        <v>872.24999999999989</v>
      </c>
      <c r="H154" s="19"/>
    </row>
    <row r="155" spans="1:8" ht="27" customHeight="1">
      <c r="A155" s="59" t="s">
        <v>24</v>
      </c>
      <c r="B155" s="60"/>
      <c r="C155" s="14">
        <f>(C146+C154)</f>
        <v>1275</v>
      </c>
      <c r="D155" s="14">
        <f>D146+D154</f>
        <v>48.87</v>
      </c>
      <c r="E155" s="14">
        <f>E146+E154</f>
        <v>52.68</v>
      </c>
      <c r="F155" s="14">
        <f>F146+F154</f>
        <v>210.23000000000002</v>
      </c>
      <c r="G155" s="14">
        <f>G146+G154</f>
        <v>1510.52</v>
      </c>
      <c r="H155" s="19"/>
    </row>
    <row r="156" spans="1:8" ht="30" customHeight="1">
      <c r="A156" s="46" t="s">
        <v>51</v>
      </c>
      <c r="B156" s="47"/>
      <c r="C156" s="19"/>
      <c r="D156" s="19"/>
      <c r="E156" s="19"/>
      <c r="F156" s="19"/>
      <c r="G156" s="19"/>
      <c r="H156" s="19"/>
    </row>
    <row r="157" spans="1:8">
      <c r="A157" s="61" t="s">
        <v>59</v>
      </c>
      <c r="B157" s="4" t="s">
        <v>159</v>
      </c>
      <c r="C157" s="15">
        <v>250</v>
      </c>
      <c r="D157" s="15">
        <v>6</v>
      </c>
      <c r="E157" s="15">
        <v>10.25</v>
      </c>
      <c r="F157" s="15">
        <v>38</v>
      </c>
      <c r="G157" s="15">
        <f>D157*4+E157*9+F157*4</f>
        <v>268.25</v>
      </c>
      <c r="H157" s="14" t="s">
        <v>117</v>
      </c>
    </row>
    <row r="158" spans="1:8">
      <c r="A158" s="62"/>
      <c r="B158" s="4" t="s">
        <v>27</v>
      </c>
      <c r="C158" s="15">
        <v>50</v>
      </c>
      <c r="D158" s="15">
        <v>4</v>
      </c>
      <c r="E158" s="15">
        <v>1.6</v>
      </c>
      <c r="F158" s="15">
        <v>25</v>
      </c>
      <c r="G158" s="15">
        <f t="shared" ref="G158:G160" si="21">D158*4+E158*9+F158*4</f>
        <v>130.4</v>
      </c>
      <c r="H158" s="14" t="s">
        <v>111</v>
      </c>
    </row>
    <row r="159" spans="1:8">
      <c r="A159" s="62"/>
      <c r="B159" s="4" t="s">
        <v>68</v>
      </c>
      <c r="C159" s="15">
        <v>15</v>
      </c>
      <c r="D159" s="15">
        <v>3.5</v>
      </c>
      <c r="E159" s="15">
        <v>4.5999999999999996</v>
      </c>
      <c r="F159" s="15">
        <v>0</v>
      </c>
      <c r="G159" s="15">
        <f t="shared" si="21"/>
        <v>55.4</v>
      </c>
      <c r="H159" s="14" t="s">
        <v>119</v>
      </c>
    </row>
    <row r="160" spans="1:8">
      <c r="A160" s="62"/>
      <c r="B160" s="4" t="s">
        <v>160</v>
      </c>
      <c r="C160" s="15">
        <v>200</v>
      </c>
      <c r="D160" s="15">
        <v>1.6</v>
      </c>
      <c r="E160" s="15">
        <v>1.6</v>
      </c>
      <c r="F160" s="15">
        <v>17.3</v>
      </c>
      <c r="G160" s="15">
        <f t="shared" si="21"/>
        <v>90</v>
      </c>
      <c r="H160" s="14" t="s">
        <v>161</v>
      </c>
    </row>
    <row r="161" spans="1:8" ht="30">
      <c r="A161" s="4" t="s">
        <v>13</v>
      </c>
      <c r="B161" s="8"/>
      <c r="C161" s="14">
        <f>SUM(C157:C160)</f>
        <v>515</v>
      </c>
      <c r="D161" s="14">
        <f>SUM(D157:D160)</f>
        <v>15.1</v>
      </c>
      <c r="E161" s="14">
        <f>SUM(E157:E160)</f>
        <v>18.05</v>
      </c>
      <c r="F161" s="14">
        <f>SUM(F157:F160)</f>
        <v>80.3</v>
      </c>
      <c r="G161" s="14">
        <f>SUM(G157:G160)</f>
        <v>544.04999999999995</v>
      </c>
      <c r="H161" s="19"/>
    </row>
    <row r="162" spans="1:8">
      <c r="A162" s="53"/>
      <c r="B162" s="54"/>
      <c r="C162" s="54"/>
      <c r="D162" s="54"/>
      <c r="E162" s="54"/>
      <c r="F162" s="54"/>
      <c r="G162" s="54"/>
      <c r="H162" s="55"/>
    </row>
    <row r="163" spans="1:8" ht="30">
      <c r="A163" s="61" t="s">
        <v>60</v>
      </c>
      <c r="B163" s="4" t="s">
        <v>162</v>
      </c>
      <c r="C163" s="15">
        <v>200</v>
      </c>
      <c r="D163" s="15">
        <v>4.26</v>
      </c>
      <c r="E163" s="15">
        <v>4.8899999999999997</v>
      </c>
      <c r="F163" s="15">
        <v>6.89</v>
      </c>
      <c r="G163" s="14">
        <f>D163*4+E163*9+F163*4</f>
        <v>88.61</v>
      </c>
      <c r="H163" s="14" t="s">
        <v>163</v>
      </c>
    </row>
    <row r="164" spans="1:8" ht="13.9" customHeight="1">
      <c r="A164" s="62"/>
      <c r="B164" s="4" t="s">
        <v>140</v>
      </c>
      <c r="C164" s="15">
        <v>90</v>
      </c>
      <c r="D164" s="15">
        <v>8.64</v>
      </c>
      <c r="E164" s="15">
        <v>7.65</v>
      </c>
      <c r="F164" s="15">
        <v>7.65</v>
      </c>
      <c r="G164" s="14">
        <f t="shared" ref="G164:G169" si="22">D164*4+E164*9+F164*4</f>
        <v>134.01000000000002</v>
      </c>
      <c r="H164" s="14" t="s">
        <v>141</v>
      </c>
    </row>
    <row r="165" spans="1:8">
      <c r="A165" s="62"/>
      <c r="B165" s="4" t="s">
        <v>77</v>
      </c>
      <c r="C165" s="15">
        <v>50</v>
      </c>
      <c r="D165" s="15">
        <v>1.3</v>
      </c>
      <c r="E165" s="15">
        <v>2.4</v>
      </c>
      <c r="F165" s="15">
        <v>4.2</v>
      </c>
      <c r="G165" s="14">
        <f t="shared" si="22"/>
        <v>43.599999999999994</v>
      </c>
      <c r="H165" s="14" t="s">
        <v>78</v>
      </c>
    </row>
    <row r="166" spans="1:8">
      <c r="A166" s="62"/>
      <c r="B166" s="4" t="s">
        <v>126</v>
      </c>
      <c r="C166" s="15">
        <v>150</v>
      </c>
      <c r="D166" s="15">
        <v>8.4</v>
      </c>
      <c r="E166" s="15">
        <v>10.8</v>
      </c>
      <c r="F166" s="15">
        <v>41.25</v>
      </c>
      <c r="G166" s="14">
        <f t="shared" si="22"/>
        <v>295.8</v>
      </c>
      <c r="H166" s="14" t="s">
        <v>15</v>
      </c>
    </row>
    <row r="167" spans="1:8">
      <c r="A167" s="62"/>
      <c r="B167" s="4" t="s">
        <v>19</v>
      </c>
      <c r="C167" s="15">
        <v>60</v>
      </c>
      <c r="D167" s="15">
        <v>0.84</v>
      </c>
      <c r="E167" s="15">
        <v>3.06</v>
      </c>
      <c r="F167" s="15">
        <v>5.34</v>
      </c>
      <c r="G167" s="14">
        <f t="shared" si="22"/>
        <v>52.26</v>
      </c>
      <c r="H167" s="14" t="s">
        <v>18</v>
      </c>
    </row>
    <row r="168" spans="1:8">
      <c r="A168" s="62"/>
      <c r="B168" s="4" t="s">
        <v>35</v>
      </c>
      <c r="C168" s="15">
        <v>50</v>
      </c>
      <c r="D168" s="15">
        <v>3.5</v>
      </c>
      <c r="E168" s="15">
        <v>0.55000000000000004</v>
      </c>
      <c r="F168" s="15">
        <v>20.170000000000002</v>
      </c>
      <c r="G168" s="14">
        <f t="shared" si="22"/>
        <v>99.63000000000001</v>
      </c>
      <c r="H168" s="14" t="s">
        <v>106</v>
      </c>
    </row>
    <row r="169" spans="1:8" ht="13.15" customHeight="1">
      <c r="A169" s="68"/>
      <c r="B169" s="4" t="s">
        <v>43</v>
      </c>
      <c r="C169" s="15">
        <v>200</v>
      </c>
      <c r="D169" s="15">
        <v>0.6</v>
      </c>
      <c r="E169" s="15">
        <v>0</v>
      </c>
      <c r="F169" s="15">
        <v>28.9</v>
      </c>
      <c r="G169" s="14">
        <f t="shared" si="22"/>
        <v>118</v>
      </c>
      <c r="H169" s="19" t="s">
        <v>42</v>
      </c>
    </row>
    <row r="170" spans="1:8" ht="30">
      <c r="A170" s="4" t="s">
        <v>22</v>
      </c>
      <c r="B170" s="8"/>
      <c r="C170" s="14">
        <f>SUM(C163:C169)</f>
        <v>800</v>
      </c>
      <c r="D170" s="14">
        <f t="shared" ref="D170:G170" si="23">SUM(D163:D169)</f>
        <v>27.540000000000003</v>
      </c>
      <c r="E170" s="14">
        <f t="shared" si="23"/>
        <v>29.35</v>
      </c>
      <c r="F170" s="14">
        <f t="shared" si="23"/>
        <v>114.4</v>
      </c>
      <c r="G170" s="14">
        <f t="shared" si="23"/>
        <v>831.91</v>
      </c>
      <c r="H170" s="19"/>
    </row>
    <row r="171" spans="1:8" ht="25.9" customHeight="1">
      <c r="A171" s="59" t="s">
        <v>24</v>
      </c>
      <c r="B171" s="60"/>
      <c r="C171" s="14">
        <f>(C161+C170)</f>
        <v>1315</v>
      </c>
      <c r="D171" s="14">
        <f>D161+D170</f>
        <v>42.64</v>
      </c>
      <c r="E171" s="14">
        <f t="shared" ref="E171:G171" si="24">E161+E170</f>
        <v>47.400000000000006</v>
      </c>
      <c r="F171" s="14">
        <f t="shared" si="24"/>
        <v>194.7</v>
      </c>
      <c r="G171" s="14">
        <f t="shared" si="24"/>
        <v>1375.96</v>
      </c>
      <c r="H171" s="19"/>
    </row>
    <row r="172" spans="1:8" ht="25.15" customHeight="1">
      <c r="A172" s="59" t="s">
        <v>65</v>
      </c>
      <c r="B172" s="60"/>
      <c r="C172" s="19"/>
      <c r="D172" s="14">
        <f>D107+D124+D140+D155+D171</f>
        <v>237.01</v>
      </c>
      <c r="E172" s="14">
        <f>E107+E124+E140+E155+E171</f>
        <v>252.67</v>
      </c>
      <c r="F172" s="14">
        <f>F107+F124+F140+F155+F171</f>
        <v>1025.22</v>
      </c>
      <c r="G172" s="14">
        <f>G107+G124+G140+G155+G171</f>
        <v>7322.95</v>
      </c>
      <c r="H172" s="19"/>
    </row>
    <row r="173" spans="1:8" ht="25.15" customHeight="1">
      <c r="A173" s="20"/>
      <c r="B173" s="20"/>
      <c r="C173" s="21"/>
      <c r="D173" s="22"/>
      <c r="E173" s="22"/>
      <c r="F173" s="22"/>
      <c r="G173" s="22"/>
      <c r="H173" s="21"/>
    </row>
    <row r="174" spans="1:8">
      <c r="A174" s="20"/>
      <c r="B174" s="67" t="s">
        <v>86</v>
      </c>
      <c r="C174" s="67"/>
      <c r="D174" s="67"/>
      <c r="E174" s="67"/>
      <c r="F174" s="67"/>
      <c r="G174" s="67"/>
      <c r="H174" s="67"/>
    </row>
    <row r="175" spans="1:8">
      <c r="B175" s="67" t="s">
        <v>169</v>
      </c>
      <c r="C175" s="87"/>
      <c r="D175" s="87"/>
      <c r="E175" s="87"/>
      <c r="F175" s="87"/>
      <c r="G175" s="87"/>
      <c r="H175" s="87"/>
    </row>
    <row r="176" spans="1:8">
      <c r="A176" s="34"/>
      <c r="B176" s="33"/>
      <c r="C176" s="33"/>
      <c r="D176" s="33"/>
      <c r="E176" s="33"/>
      <c r="F176" s="33"/>
      <c r="G176" s="33"/>
    </row>
    <row r="177" spans="1:8">
      <c r="A177" s="80" t="s">
        <v>4</v>
      </c>
      <c r="B177" s="80" t="s">
        <v>5</v>
      </c>
      <c r="C177" s="80" t="s">
        <v>6</v>
      </c>
      <c r="D177" s="75" t="s">
        <v>0</v>
      </c>
      <c r="E177" s="75"/>
      <c r="F177" s="75"/>
      <c r="G177" s="75" t="s">
        <v>83</v>
      </c>
      <c r="H177" s="80" t="s">
        <v>7</v>
      </c>
    </row>
    <row r="178" spans="1:8">
      <c r="A178" s="80"/>
      <c r="B178" s="80"/>
      <c r="C178" s="80"/>
      <c r="D178" s="28" t="s">
        <v>1</v>
      </c>
      <c r="E178" s="28" t="s">
        <v>2</v>
      </c>
      <c r="F178" s="28" t="s">
        <v>3</v>
      </c>
      <c r="G178" s="75"/>
      <c r="H178" s="80"/>
    </row>
    <row r="179" spans="1:8" ht="30">
      <c r="A179" s="12" t="s">
        <v>11</v>
      </c>
      <c r="B179" s="96"/>
      <c r="C179" s="28"/>
      <c r="D179" s="28"/>
      <c r="E179" s="28"/>
      <c r="F179" s="28"/>
      <c r="G179" s="29"/>
      <c r="H179" s="28"/>
    </row>
    <row r="180" spans="1:8">
      <c r="A180" s="63" t="s">
        <v>45</v>
      </c>
      <c r="B180" s="4" t="s">
        <v>102</v>
      </c>
      <c r="C180" s="5">
        <v>200</v>
      </c>
      <c r="D180" s="5">
        <v>1.7</v>
      </c>
      <c r="E180" s="5">
        <v>4.26</v>
      </c>
      <c r="F180" s="5">
        <v>9.68</v>
      </c>
      <c r="G180" s="4">
        <f>D180*4+E180*9+F180*4</f>
        <v>83.859999999999985</v>
      </c>
      <c r="H180" s="23" t="s">
        <v>81</v>
      </c>
    </row>
    <row r="181" spans="1:8">
      <c r="A181" s="64"/>
      <c r="B181" s="4" t="s">
        <v>103</v>
      </c>
      <c r="C181" s="5">
        <v>90</v>
      </c>
      <c r="D181" s="5">
        <v>13.2</v>
      </c>
      <c r="E181" s="5">
        <v>5.0999999999999996</v>
      </c>
      <c r="F181" s="5">
        <v>8.6</v>
      </c>
      <c r="G181" s="4">
        <f t="shared" ref="G181:G185" si="25">D181*4+E181*9+F181*4</f>
        <v>133.1</v>
      </c>
      <c r="H181" s="23" t="s">
        <v>104</v>
      </c>
    </row>
    <row r="182" spans="1:8">
      <c r="A182" s="64"/>
      <c r="B182" s="4" t="s">
        <v>105</v>
      </c>
      <c r="C182" s="5">
        <v>150</v>
      </c>
      <c r="D182" s="5">
        <v>13.8</v>
      </c>
      <c r="E182" s="5">
        <v>15.35</v>
      </c>
      <c r="F182" s="5">
        <v>37.6</v>
      </c>
      <c r="G182" s="4">
        <f t="shared" si="25"/>
        <v>343.75</v>
      </c>
      <c r="H182" s="23" t="s">
        <v>76</v>
      </c>
    </row>
    <row r="183" spans="1:8">
      <c r="A183" s="64"/>
      <c r="B183" s="4" t="s">
        <v>32</v>
      </c>
      <c r="C183" s="5">
        <v>60</v>
      </c>
      <c r="D183" s="5">
        <v>0.72</v>
      </c>
      <c r="E183" s="5">
        <v>1.44</v>
      </c>
      <c r="F183" s="5">
        <v>8.58</v>
      </c>
      <c r="G183" s="4">
        <f t="shared" si="25"/>
        <v>50.16</v>
      </c>
      <c r="H183" s="23" t="s">
        <v>31</v>
      </c>
    </row>
    <row r="184" spans="1:8">
      <c r="A184" s="64"/>
      <c r="B184" s="4" t="s">
        <v>34</v>
      </c>
      <c r="C184" s="5">
        <v>200</v>
      </c>
      <c r="D184" s="5">
        <v>0.14000000000000001</v>
      </c>
      <c r="E184" s="5">
        <v>0</v>
      </c>
      <c r="F184" s="5">
        <v>26.1</v>
      </c>
      <c r="G184" s="4">
        <f t="shared" si="25"/>
        <v>104.96000000000001</v>
      </c>
      <c r="H184" s="23" t="s">
        <v>33</v>
      </c>
    </row>
    <row r="185" spans="1:8">
      <c r="A185" s="64"/>
      <c r="B185" s="5" t="s">
        <v>35</v>
      </c>
      <c r="C185" s="5">
        <v>50</v>
      </c>
      <c r="D185" s="5">
        <v>3.5</v>
      </c>
      <c r="E185" s="5">
        <v>0.55000000000000004</v>
      </c>
      <c r="F185" s="5">
        <v>20.170000000000002</v>
      </c>
      <c r="G185" s="4">
        <f t="shared" si="25"/>
        <v>99.63000000000001</v>
      </c>
      <c r="H185" s="28" t="s">
        <v>106</v>
      </c>
    </row>
    <row r="186" spans="1:8">
      <c r="A186" s="74"/>
      <c r="B186" s="4" t="s">
        <v>107</v>
      </c>
      <c r="C186" s="5">
        <v>100</v>
      </c>
      <c r="D186" s="5">
        <v>0.4</v>
      </c>
      <c r="E186" s="5">
        <v>0</v>
      </c>
      <c r="F186" s="5">
        <v>11.3</v>
      </c>
      <c r="G186" s="4">
        <f>D186*4+E186*9+F186*4</f>
        <v>46.800000000000004</v>
      </c>
      <c r="H186" s="28" t="s">
        <v>108</v>
      </c>
    </row>
    <row r="187" spans="1:8" ht="30">
      <c r="A187" s="4" t="s">
        <v>22</v>
      </c>
      <c r="B187" s="8"/>
      <c r="C187" s="5">
        <f>SUM(C180:C186)</f>
        <v>850</v>
      </c>
      <c r="D187" s="5">
        <f>SUM(D180:D186)</f>
        <v>33.46</v>
      </c>
      <c r="E187" s="5">
        <f>SUM(E180:E186)</f>
        <v>26.700000000000003</v>
      </c>
      <c r="F187" s="5">
        <f>SUM(F180:F186)</f>
        <v>122.03</v>
      </c>
      <c r="G187" s="5">
        <f>SUM(G180:G186)</f>
        <v>862.26</v>
      </c>
      <c r="H187" s="28"/>
    </row>
    <row r="188" spans="1:8">
      <c r="A188" s="71"/>
      <c r="B188" s="72"/>
      <c r="C188" s="72"/>
      <c r="D188" s="72"/>
      <c r="E188" s="72"/>
      <c r="F188" s="72"/>
      <c r="G188" s="72"/>
      <c r="H188" s="73"/>
    </row>
    <row r="189" spans="1:8">
      <c r="A189" s="63" t="s">
        <v>87</v>
      </c>
      <c r="B189" s="4" t="s">
        <v>192</v>
      </c>
      <c r="C189" s="4">
        <v>150</v>
      </c>
      <c r="D189" s="4">
        <v>7.05</v>
      </c>
      <c r="E189" s="4">
        <v>6</v>
      </c>
      <c r="F189" s="4">
        <v>41.1</v>
      </c>
      <c r="G189" s="5">
        <f>D189*4+E189*9+F189*4</f>
        <v>246.60000000000002</v>
      </c>
      <c r="H189" s="10" t="s">
        <v>95</v>
      </c>
    </row>
    <row r="190" spans="1:8">
      <c r="A190" s="64"/>
      <c r="B190" s="4" t="s">
        <v>170</v>
      </c>
      <c r="C190" s="4">
        <v>35</v>
      </c>
      <c r="D190" s="4">
        <v>1.1499999999999999</v>
      </c>
      <c r="E190" s="4">
        <v>1.1200000000000001</v>
      </c>
      <c r="F190" s="4">
        <v>12.5</v>
      </c>
      <c r="G190" s="5">
        <f>D190*4+E190*9+F190*4</f>
        <v>64.680000000000007</v>
      </c>
      <c r="H190" s="10" t="s">
        <v>97</v>
      </c>
    </row>
    <row r="191" spans="1:8">
      <c r="A191" s="64"/>
      <c r="B191" s="4" t="s">
        <v>193</v>
      </c>
      <c r="C191" s="4">
        <v>200</v>
      </c>
      <c r="D191" s="4">
        <v>3.8</v>
      </c>
      <c r="E191" s="4">
        <v>2.9</v>
      </c>
      <c r="F191" s="4">
        <v>11.3</v>
      </c>
      <c r="G191" s="5">
        <f>D191*4+E191*9+F191*4</f>
        <v>86.5</v>
      </c>
      <c r="H191" s="10" t="s">
        <v>194</v>
      </c>
    </row>
    <row r="192" spans="1:8" ht="30">
      <c r="A192" s="4" t="s">
        <v>88</v>
      </c>
      <c r="B192" s="4"/>
      <c r="C192" s="4">
        <f>SUM(C189:C191)</f>
        <v>385</v>
      </c>
      <c r="D192" s="4">
        <f>SUM(D189:D191)</f>
        <v>12</v>
      </c>
      <c r="E192" s="4">
        <f>SUM(E189:E191)</f>
        <v>10.02</v>
      </c>
      <c r="F192" s="4">
        <f>SUM(F189:F191)</f>
        <v>64.900000000000006</v>
      </c>
      <c r="G192" s="4">
        <f>SUM(G189:G191)</f>
        <v>397.78000000000003</v>
      </c>
      <c r="H192" s="28"/>
    </row>
    <row r="193" spans="1:8">
      <c r="A193" s="85" t="s">
        <v>89</v>
      </c>
      <c r="B193" s="86"/>
      <c r="C193" s="23">
        <f>(C187+C192)</f>
        <v>1235</v>
      </c>
      <c r="D193" s="23">
        <f>(D187+D192)</f>
        <v>45.46</v>
      </c>
      <c r="E193" s="23">
        <f>(E187+E192)</f>
        <v>36.72</v>
      </c>
      <c r="F193" s="23">
        <f>(F187+F192)</f>
        <v>186.93</v>
      </c>
      <c r="G193" s="23">
        <f>(G187+G192)</f>
        <v>1260.04</v>
      </c>
      <c r="H193" s="28"/>
    </row>
    <row r="194" spans="1:8" ht="18.75">
      <c r="A194" s="12" t="s">
        <v>25</v>
      </c>
      <c r="B194" s="96"/>
      <c r="C194" s="28"/>
      <c r="D194" s="28"/>
      <c r="E194" s="28"/>
      <c r="F194" s="28"/>
      <c r="G194" s="29"/>
      <c r="H194" s="28"/>
    </row>
    <row r="195" spans="1:8">
      <c r="A195" s="63" t="s">
        <v>45</v>
      </c>
      <c r="B195" s="4" t="s">
        <v>73</v>
      </c>
      <c r="C195" s="4">
        <v>200</v>
      </c>
      <c r="D195" s="4">
        <v>6.08</v>
      </c>
      <c r="E195" s="4">
        <v>4.5599999999999996</v>
      </c>
      <c r="F195" s="4">
        <v>16</v>
      </c>
      <c r="G195" s="5">
        <f>D195*4+E195*9+F195*4</f>
        <v>129.36000000000001</v>
      </c>
      <c r="H195" s="10" t="s">
        <v>191</v>
      </c>
    </row>
    <row r="196" spans="1:8">
      <c r="A196" s="64"/>
      <c r="B196" s="4" t="s">
        <v>113</v>
      </c>
      <c r="C196" s="4">
        <v>90</v>
      </c>
      <c r="D196" s="4">
        <v>16.5</v>
      </c>
      <c r="E196" s="4">
        <v>15.7</v>
      </c>
      <c r="F196" s="4">
        <v>14.4</v>
      </c>
      <c r="G196" s="6">
        <f t="shared" ref="G196:G200" si="26">D196*4+E196*9+F196*4</f>
        <v>264.89999999999998</v>
      </c>
      <c r="H196" s="10" t="s">
        <v>17</v>
      </c>
    </row>
    <row r="197" spans="1:8" ht="30">
      <c r="A197" s="64"/>
      <c r="B197" s="4" t="s">
        <v>114</v>
      </c>
      <c r="C197" s="4">
        <v>150</v>
      </c>
      <c r="D197" s="4">
        <v>3.15</v>
      </c>
      <c r="E197" s="4">
        <v>8.25</v>
      </c>
      <c r="F197" s="4">
        <v>21.75</v>
      </c>
      <c r="G197" s="23">
        <f t="shared" si="26"/>
        <v>173.85</v>
      </c>
      <c r="H197" s="10" t="s">
        <v>30</v>
      </c>
    </row>
    <row r="198" spans="1:8">
      <c r="A198" s="64"/>
      <c r="B198" s="4" t="s">
        <v>71</v>
      </c>
      <c r="C198" s="4">
        <v>60</v>
      </c>
      <c r="D198" s="4">
        <v>0.36</v>
      </c>
      <c r="E198" s="4">
        <v>0.06</v>
      </c>
      <c r="F198" s="4">
        <v>1.2</v>
      </c>
      <c r="G198" s="23">
        <f t="shared" si="26"/>
        <v>6.7799999999999994</v>
      </c>
      <c r="H198" s="10" t="s">
        <v>115</v>
      </c>
    </row>
    <row r="199" spans="1:8">
      <c r="A199" s="64"/>
      <c r="B199" s="4" t="s">
        <v>44</v>
      </c>
      <c r="C199" s="4">
        <v>75</v>
      </c>
      <c r="D199" s="4">
        <v>5.25</v>
      </c>
      <c r="E199" s="4">
        <v>0.83</v>
      </c>
      <c r="F199" s="4">
        <v>30.23</v>
      </c>
      <c r="G199" s="23">
        <f t="shared" si="26"/>
        <v>149.38999999999999</v>
      </c>
      <c r="H199" s="10" t="s">
        <v>106</v>
      </c>
    </row>
    <row r="200" spans="1:8">
      <c r="A200" s="64"/>
      <c r="B200" s="4" t="s">
        <v>43</v>
      </c>
      <c r="C200" s="4">
        <v>200</v>
      </c>
      <c r="D200" s="4">
        <v>0.6</v>
      </c>
      <c r="E200" s="4">
        <v>0</v>
      </c>
      <c r="F200" s="4">
        <v>28.9</v>
      </c>
      <c r="G200" s="5">
        <f t="shared" si="26"/>
        <v>118</v>
      </c>
      <c r="H200" s="10" t="s">
        <v>42</v>
      </c>
    </row>
    <row r="201" spans="1:8" ht="30">
      <c r="A201" s="4" t="s">
        <v>90</v>
      </c>
      <c r="B201" s="5"/>
      <c r="C201" s="5">
        <f>SUM(C195:C200)</f>
        <v>775</v>
      </c>
      <c r="D201" s="5">
        <f>SUM(D195:D200)</f>
        <v>31.939999999999998</v>
      </c>
      <c r="E201" s="5">
        <f>SUM(E195:E200)</f>
        <v>29.399999999999995</v>
      </c>
      <c r="F201" s="5">
        <f>SUM(F195:F200)</f>
        <v>112.47999999999999</v>
      </c>
      <c r="G201" s="5">
        <f>SUM(G195:G200)</f>
        <v>842.28</v>
      </c>
      <c r="H201" s="28"/>
    </row>
    <row r="202" spans="1:8">
      <c r="A202" s="62"/>
      <c r="B202" s="4" t="s">
        <v>195</v>
      </c>
      <c r="C202" s="4">
        <v>100</v>
      </c>
      <c r="D202" s="4">
        <v>5</v>
      </c>
      <c r="E202" s="4">
        <v>14</v>
      </c>
      <c r="F202" s="4">
        <v>28</v>
      </c>
      <c r="G202" s="5">
        <f>D202*4+E202*9+F202*4</f>
        <v>258</v>
      </c>
      <c r="H202" s="10" t="s">
        <v>175</v>
      </c>
    </row>
    <row r="203" spans="1:8">
      <c r="A203" s="62"/>
      <c r="B203" s="4" t="s">
        <v>171</v>
      </c>
      <c r="C203" s="4">
        <v>200</v>
      </c>
      <c r="D203" s="4">
        <v>0.4</v>
      </c>
      <c r="E203" s="4">
        <v>0</v>
      </c>
      <c r="F203" s="4">
        <v>26.1</v>
      </c>
      <c r="G203" s="5">
        <f t="shared" ref="G203" si="27">D203*4+E203*9+F203*4</f>
        <v>106</v>
      </c>
      <c r="H203" s="10" t="s">
        <v>33</v>
      </c>
    </row>
    <row r="204" spans="1:8" ht="30">
      <c r="A204" s="4" t="s">
        <v>88</v>
      </c>
      <c r="B204" s="5"/>
      <c r="C204" s="5">
        <f>SUM(C202:C203)</f>
        <v>300</v>
      </c>
      <c r="D204" s="5">
        <f>SUM(D202:D203)</f>
        <v>5.4</v>
      </c>
      <c r="E204" s="5">
        <f>SUM(E202:E203)</f>
        <v>14</v>
      </c>
      <c r="F204" s="5">
        <f>SUM(F202:F203)</f>
        <v>54.1</v>
      </c>
      <c r="G204" s="5">
        <f>SUM(G202:G203)</f>
        <v>364</v>
      </c>
      <c r="H204" s="28"/>
    </row>
    <row r="205" spans="1:8">
      <c r="A205" s="85" t="s">
        <v>89</v>
      </c>
      <c r="B205" s="86"/>
      <c r="C205" s="23">
        <f>(C201+C204)</f>
        <v>1075</v>
      </c>
      <c r="D205" s="23">
        <f>(D201+D204)</f>
        <v>37.339999999999996</v>
      </c>
      <c r="E205" s="23">
        <f>(E201+E204)</f>
        <v>43.399999999999991</v>
      </c>
      <c r="F205" s="23">
        <f>(F201+F204)</f>
        <v>166.57999999999998</v>
      </c>
      <c r="G205" s="23">
        <f>(G201+G204)</f>
        <v>1206.28</v>
      </c>
      <c r="H205" s="28"/>
    </row>
    <row r="206" spans="1:8" ht="18.75">
      <c r="A206" s="24" t="s">
        <v>26</v>
      </c>
      <c r="B206" s="96"/>
      <c r="C206" s="5"/>
      <c r="D206" s="5"/>
      <c r="E206" s="5"/>
      <c r="F206" s="5"/>
      <c r="G206" s="5"/>
      <c r="H206" s="5"/>
    </row>
    <row r="207" spans="1:8" ht="30">
      <c r="A207" s="63" t="s">
        <v>45</v>
      </c>
      <c r="B207" s="4" t="s">
        <v>120</v>
      </c>
      <c r="C207" s="4">
        <v>200</v>
      </c>
      <c r="D207" s="4">
        <v>5.16</v>
      </c>
      <c r="E207" s="4">
        <v>2.78</v>
      </c>
      <c r="F207" s="4">
        <v>18.5</v>
      </c>
      <c r="G207" s="5">
        <f>D207*4+E207*9+F207*4</f>
        <v>119.66</v>
      </c>
      <c r="H207" s="10" t="s">
        <v>52</v>
      </c>
    </row>
    <row r="208" spans="1:8">
      <c r="A208" s="64"/>
      <c r="B208" s="4" t="s">
        <v>48</v>
      </c>
      <c r="C208" s="4">
        <v>240</v>
      </c>
      <c r="D208" s="4">
        <v>16.059999999999999</v>
      </c>
      <c r="E208" s="4">
        <v>20.2</v>
      </c>
      <c r="F208" s="4">
        <v>46.32</v>
      </c>
      <c r="G208" s="5">
        <f t="shared" ref="G208:G211" si="28">D208*4+E208*9+F208*4</f>
        <v>431.31999999999994</v>
      </c>
      <c r="H208" s="10" t="s">
        <v>121</v>
      </c>
    </row>
    <row r="209" spans="1:8" ht="30">
      <c r="A209" s="64"/>
      <c r="B209" s="4" t="s">
        <v>67</v>
      </c>
      <c r="C209" s="4">
        <v>60</v>
      </c>
      <c r="D209" s="4">
        <v>1.5</v>
      </c>
      <c r="E209" s="4">
        <v>1.9</v>
      </c>
      <c r="F209" s="4">
        <v>6.2</v>
      </c>
      <c r="G209" s="5">
        <f t="shared" si="28"/>
        <v>47.9</v>
      </c>
      <c r="H209" s="10" t="s">
        <v>41</v>
      </c>
    </row>
    <row r="210" spans="1:8">
      <c r="A210" s="64"/>
      <c r="B210" s="4" t="s">
        <v>35</v>
      </c>
      <c r="C210" s="4">
        <v>75</v>
      </c>
      <c r="D210" s="4">
        <v>5.25</v>
      </c>
      <c r="E210" s="4">
        <v>0.83</v>
      </c>
      <c r="F210" s="4">
        <v>30.23</v>
      </c>
      <c r="G210" s="5">
        <f t="shared" si="28"/>
        <v>149.38999999999999</v>
      </c>
      <c r="H210" s="10" t="s">
        <v>106</v>
      </c>
    </row>
    <row r="211" spans="1:8">
      <c r="A211" s="64"/>
      <c r="B211" s="4" t="s">
        <v>21</v>
      </c>
      <c r="C211" s="4">
        <v>200</v>
      </c>
      <c r="D211" s="4">
        <v>0.9</v>
      </c>
      <c r="E211" s="4">
        <v>0</v>
      </c>
      <c r="F211" s="4">
        <v>23.8</v>
      </c>
      <c r="G211" s="5">
        <f t="shared" si="28"/>
        <v>98.8</v>
      </c>
      <c r="H211" s="10" t="s">
        <v>20</v>
      </c>
    </row>
    <row r="212" spans="1:8" ht="30">
      <c r="A212" s="4" t="s">
        <v>22</v>
      </c>
      <c r="B212" s="5"/>
      <c r="C212" s="5">
        <f>SUM(C207:C211)</f>
        <v>775</v>
      </c>
      <c r="D212" s="5">
        <f>SUM(D207:D211)</f>
        <v>28.869999999999997</v>
      </c>
      <c r="E212" s="5">
        <f>SUM(E207:E211)</f>
        <v>25.709999999999997</v>
      </c>
      <c r="F212" s="5">
        <f>SUM(F207:F211)</f>
        <v>125.05</v>
      </c>
      <c r="G212" s="5">
        <f>SUM(G207:G211)</f>
        <v>847.06999999999982</v>
      </c>
      <c r="H212" s="26"/>
    </row>
    <row r="213" spans="1:8">
      <c r="A213" s="82"/>
      <c r="B213" s="83"/>
      <c r="C213" s="83"/>
      <c r="D213" s="83"/>
      <c r="E213" s="83"/>
      <c r="F213" s="83"/>
      <c r="G213" s="83"/>
      <c r="H213" s="84"/>
    </row>
    <row r="214" spans="1:8">
      <c r="A214" s="61" t="s">
        <v>91</v>
      </c>
      <c r="B214" s="4" t="s">
        <v>172</v>
      </c>
      <c r="C214" s="4">
        <v>150</v>
      </c>
      <c r="D214" s="4">
        <v>15.5</v>
      </c>
      <c r="E214" s="4">
        <v>9.1999999999999993</v>
      </c>
      <c r="F214" s="4">
        <v>26.3</v>
      </c>
      <c r="G214" s="25">
        <f>D214*4+E214*9+F214*4</f>
        <v>250</v>
      </c>
      <c r="H214" s="10" t="s">
        <v>173</v>
      </c>
    </row>
    <row r="215" spans="1:8">
      <c r="A215" s="62"/>
      <c r="B215" s="4" t="s">
        <v>54</v>
      </c>
      <c r="C215" s="4">
        <v>200</v>
      </c>
      <c r="D215" s="4">
        <v>0.6</v>
      </c>
      <c r="E215" s="4">
        <v>0</v>
      </c>
      <c r="F215" s="4">
        <v>28.9</v>
      </c>
      <c r="G215" s="5">
        <f>D215*4+E215*9+F215*4</f>
        <v>118</v>
      </c>
      <c r="H215" s="10" t="s">
        <v>53</v>
      </c>
    </row>
    <row r="216" spans="1:8" ht="30">
      <c r="A216" s="4" t="s">
        <v>88</v>
      </c>
      <c r="B216" s="5" t="s">
        <v>10</v>
      </c>
      <c r="C216" s="5">
        <f>SUM(C214:C215)</f>
        <v>350</v>
      </c>
      <c r="D216" s="5">
        <f>SUM(D214:D215)</f>
        <v>16.100000000000001</v>
      </c>
      <c r="E216" s="5">
        <f>SUM(E214:E215)</f>
        <v>9.1999999999999993</v>
      </c>
      <c r="F216" s="5">
        <f>SUM(F214:F215)</f>
        <v>55.2</v>
      </c>
      <c r="G216" s="5">
        <f>SUM(G214:G215)</f>
        <v>368</v>
      </c>
      <c r="H216" s="5"/>
    </row>
    <row r="217" spans="1:8">
      <c r="A217" s="5"/>
      <c r="B217" s="5"/>
      <c r="C217" s="5"/>
      <c r="D217" s="5"/>
      <c r="E217" s="5"/>
      <c r="F217" s="5"/>
      <c r="G217" s="5"/>
      <c r="H217" s="5"/>
    </row>
    <row r="218" spans="1:8">
      <c r="A218" s="59" t="s">
        <v>94</v>
      </c>
      <c r="B218" s="60"/>
      <c r="C218" s="5">
        <f>(C212+C216)</f>
        <v>1125</v>
      </c>
      <c r="D218" s="5">
        <f>(D212+D216)</f>
        <v>44.97</v>
      </c>
      <c r="E218" s="5">
        <f>(E212+E216)</f>
        <v>34.909999999999997</v>
      </c>
      <c r="F218" s="5">
        <f>(F212+F216)</f>
        <v>180.25</v>
      </c>
      <c r="G218" s="5">
        <f>(G212+G216)</f>
        <v>1215.0699999999997</v>
      </c>
      <c r="H218" s="5"/>
    </row>
    <row r="219" spans="1:8" ht="18.75">
      <c r="A219" s="5" t="s">
        <v>36</v>
      </c>
      <c r="B219" s="96"/>
      <c r="C219" s="8"/>
      <c r="D219" s="8"/>
      <c r="E219" s="8"/>
      <c r="F219" s="8"/>
      <c r="G219" s="8"/>
      <c r="H219" s="8"/>
    </row>
    <row r="220" spans="1:8">
      <c r="A220" s="61" t="s">
        <v>45</v>
      </c>
      <c r="B220" s="4" t="s">
        <v>69</v>
      </c>
      <c r="C220" s="4">
        <v>250</v>
      </c>
      <c r="D220" s="4">
        <v>3.7</v>
      </c>
      <c r="E220" s="4">
        <v>5.3</v>
      </c>
      <c r="F220" s="4">
        <v>15.5</v>
      </c>
      <c r="G220" s="5">
        <f>D220*4+E220*9+F220*4</f>
        <v>124.5</v>
      </c>
      <c r="H220" s="10" t="s">
        <v>70</v>
      </c>
    </row>
    <row r="221" spans="1:8">
      <c r="A221" s="62"/>
      <c r="B221" s="4" t="s">
        <v>122</v>
      </c>
      <c r="C221" s="4">
        <v>240</v>
      </c>
      <c r="D221" s="4">
        <v>22.25</v>
      </c>
      <c r="E221" s="4">
        <v>24.2</v>
      </c>
      <c r="F221" s="4">
        <v>31</v>
      </c>
      <c r="G221" s="5">
        <f t="shared" ref="G221:G225" si="29">D221*4+E221*9+F221*4</f>
        <v>430.79999999999995</v>
      </c>
      <c r="H221" s="10" t="s">
        <v>123</v>
      </c>
    </row>
    <row r="222" spans="1:8">
      <c r="A222" s="62"/>
      <c r="B222" s="4" t="s">
        <v>32</v>
      </c>
      <c r="C222" s="4">
        <v>60</v>
      </c>
      <c r="D222" s="4">
        <v>0.84</v>
      </c>
      <c r="E222" s="4">
        <v>2.16</v>
      </c>
      <c r="F222" s="4">
        <v>4.32</v>
      </c>
      <c r="G222" s="5">
        <f t="shared" si="29"/>
        <v>40.08</v>
      </c>
      <c r="H222" s="10" t="s">
        <v>31</v>
      </c>
    </row>
    <row r="223" spans="1:8">
      <c r="A223" s="62"/>
      <c r="B223" s="4" t="s">
        <v>124</v>
      </c>
      <c r="C223" s="4">
        <v>50</v>
      </c>
      <c r="D223" s="4">
        <v>3.5</v>
      </c>
      <c r="E223" s="4">
        <v>0.55000000000000004</v>
      </c>
      <c r="F223" s="4">
        <v>20.170000000000002</v>
      </c>
      <c r="G223" s="5">
        <f t="shared" si="29"/>
        <v>99.63000000000001</v>
      </c>
      <c r="H223" s="10" t="s">
        <v>106</v>
      </c>
    </row>
    <row r="224" spans="1:8">
      <c r="A224" s="62"/>
      <c r="B224" s="4" t="s">
        <v>50</v>
      </c>
      <c r="C224" s="4">
        <v>200</v>
      </c>
      <c r="D224" s="4">
        <v>0.14000000000000001</v>
      </c>
      <c r="E224" s="4">
        <v>0</v>
      </c>
      <c r="F224" s="4">
        <v>23.1</v>
      </c>
      <c r="G224" s="5">
        <f t="shared" si="29"/>
        <v>92.960000000000008</v>
      </c>
      <c r="H224" s="10" t="s">
        <v>49</v>
      </c>
    </row>
    <row r="225" spans="1:8">
      <c r="A225" s="62"/>
      <c r="B225" s="4" t="s">
        <v>125</v>
      </c>
      <c r="C225" s="4">
        <v>100</v>
      </c>
      <c r="D225" s="4">
        <v>0.9</v>
      </c>
      <c r="E225" s="4">
        <v>0</v>
      </c>
      <c r="F225" s="4">
        <v>8.4</v>
      </c>
      <c r="G225" s="5">
        <f t="shared" si="29"/>
        <v>37.200000000000003</v>
      </c>
      <c r="H225" s="10" t="s">
        <v>108</v>
      </c>
    </row>
    <row r="226" spans="1:8" ht="30">
      <c r="A226" s="12" t="s">
        <v>22</v>
      </c>
      <c r="B226" s="5"/>
      <c r="C226" s="5">
        <f>SUM(C220:C225)</f>
        <v>900</v>
      </c>
      <c r="D226" s="5">
        <f>SUM(D220:D225)</f>
        <v>31.33</v>
      </c>
      <c r="E226" s="5">
        <f>SUM(E220:E225)</f>
        <v>32.21</v>
      </c>
      <c r="F226" s="5">
        <f>SUM(F220:F225)</f>
        <v>102.49000000000001</v>
      </c>
      <c r="G226" s="5">
        <f>SUM(G220:G225)</f>
        <v>825.17000000000007</v>
      </c>
      <c r="H226" s="5"/>
    </row>
    <row r="227" spans="1:8">
      <c r="A227" s="53"/>
      <c r="B227" s="54"/>
      <c r="C227" s="54"/>
      <c r="D227" s="54"/>
      <c r="E227" s="54"/>
      <c r="F227" s="54"/>
      <c r="G227" s="54"/>
      <c r="H227" s="55"/>
    </row>
    <row r="228" spans="1:8">
      <c r="A228" s="61" t="s">
        <v>91</v>
      </c>
      <c r="B228" s="5" t="s">
        <v>196</v>
      </c>
      <c r="C228" s="5">
        <v>100</v>
      </c>
      <c r="D228" s="5">
        <v>9.8000000000000007</v>
      </c>
      <c r="E228" s="5">
        <v>8.3000000000000007</v>
      </c>
      <c r="F228" s="5">
        <v>34.4</v>
      </c>
      <c r="G228" s="5">
        <f>D228*4+E228*9+F228*4</f>
        <v>251.5</v>
      </c>
      <c r="H228" s="10" t="s">
        <v>197</v>
      </c>
    </row>
    <row r="229" spans="1:8">
      <c r="A229" s="62"/>
      <c r="B229" s="5" t="s">
        <v>160</v>
      </c>
      <c r="C229" s="5">
        <v>200</v>
      </c>
      <c r="D229" s="5">
        <v>1.6</v>
      </c>
      <c r="E229" s="5">
        <v>1.6</v>
      </c>
      <c r="F229" s="5">
        <v>17.3</v>
      </c>
      <c r="G229" s="5">
        <f t="shared" ref="G229" si="30">D229*4+E229*9+F229*4</f>
        <v>90</v>
      </c>
      <c r="H229" s="5" t="s">
        <v>161</v>
      </c>
    </row>
    <row r="230" spans="1:8" ht="30">
      <c r="A230" s="4" t="s">
        <v>88</v>
      </c>
      <c r="B230" s="5"/>
      <c r="C230" s="5">
        <f>SUM(C228:C229)</f>
        <v>300</v>
      </c>
      <c r="D230" s="5">
        <f>SUM(D228:D229)</f>
        <v>11.4</v>
      </c>
      <c r="E230" s="5">
        <f>SUM(E228:E229)</f>
        <v>9.9</v>
      </c>
      <c r="F230" s="5">
        <f>SUM(F228:F229)</f>
        <v>51.7</v>
      </c>
      <c r="G230" s="5">
        <f>SUM(G228:G229)</f>
        <v>341.5</v>
      </c>
      <c r="H230" s="5"/>
    </row>
    <row r="231" spans="1:8">
      <c r="A231" s="8"/>
      <c r="B231" s="8"/>
      <c r="C231" s="8"/>
      <c r="D231" s="8"/>
      <c r="E231" s="8"/>
      <c r="F231" s="8"/>
      <c r="G231" s="8"/>
      <c r="H231" s="8"/>
    </row>
    <row r="232" spans="1:8">
      <c r="A232" s="59" t="s">
        <v>89</v>
      </c>
      <c r="B232" s="60"/>
      <c r="C232" s="5">
        <f>(C226+C230)</f>
        <v>1200</v>
      </c>
      <c r="D232" s="5">
        <f>(D226+D230)</f>
        <v>42.73</v>
      </c>
      <c r="E232" s="5">
        <f>(E226+E230)</f>
        <v>42.11</v>
      </c>
      <c r="F232" s="5">
        <f>(F226+F230)</f>
        <v>154.19</v>
      </c>
      <c r="G232" s="5">
        <f>(G226+G230)</f>
        <v>1166.67</v>
      </c>
      <c r="H232" s="5"/>
    </row>
    <row r="233" spans="1:8" ht="18.75">
      <c r="A233" s="5" t="s">
        <v>51</v>
      </c>
      <c r="B233" s="96"/>
      <c r="C233" s="8"/>
      <c r="D233" s="8"/>
      <c r="E233" s="8"/>
      <c r="F233" s="8"/>
      <c r="G233" s="8"/>
      <c r="H233" s="8"/>
    </row>
    <row r="234" spans="1:8">
      <c r="A234" s="65" t="s">
        <v>45</v>
      </c>
      <c r="B234" s="4" t="s">
        <v>130</v>
      </c>
      <c r="C234" s="4">
        <v>200</v>
      </c>
      <c r="D234" s="4">
        <v>5.6</v>
      </c>
      <c r="E234" s="4">
        <v>4.2</v>
      </c>
      <c r="F234" s="4">
        <v>14.7</v>
      </c>
      <c r="G234" s="5">
        <f>D234*4+E234*9+F234*4</f>
        <v>119</v>
      </c>
      <c r="H234" s="10" t="s">
        <v>131</v>
      </c>
    </row>
    <row r="235" spans="1:8">
      <c r="A235" s="66"/>
      <c r="B235" s="5" t="s">
        <v>132</v>
      </c>
      <c r="C235" s="5">
        <v>90</v>
      </c>
      <c r="D235" s="5">
        <v>12.2</v>
      </c>
      <c r="E235" s="5">
        <v>13.1</v>
      </c>
      <c r="F235" s="5">
        <v>3.5</v>
      </c>
      <c r="G235" s="5">
        <f t="shared" ref="G235:G239" si="31">D235*4+E235*9+F235*4</f>
        <v>180.7</v>
      </c>
      <c r="H235" s="10" t="s">
        <v>72</v>
      </c>
    </row>
    <row r="236" spans="1:8">
      <c r="A236" s="66"/>
      <c r="B236" s="4" t="s">
        <v>133</v>
      </c>
      <c r="C236" s="4">
        <v>50</v>
      </c>
      <c r="D236" s="4">
        <v>7</v>
      </c>
      <c r="E236" s="4">
        <v>6.2</v>
      </c>
      <c r="F236" s="4">
        <v>8.9</v>
      </c>
      <c r="G236" s="5">
        <f t="shared" si="31"/>
        <v>119.4</v>
      </c>
      <c r="H236" s="10" t="s">
        <v>82</v>
      </c>
    </row>
    <row r="237" spans="1:8">
      <c r="A237" s="66"/>
      <c r="B237" s="4" t="s">
        <v>37</v>
      </c>
      <c r="C237" s="4">
        <v>150</v>
      </c>
      <c r="D237" s="4">
        <v>5.25</v>
      </c>
      <c r="E237" s="4">
        <v>6.2</v>
      </c>
      <c r="F237" s="4">
        <v>22.4</v>
      </c>
      <c r="G237" s="5">
        <f t="shared" si="31"/>
        <v>166.4</v>
      </c>
      <c r="H237" s="10" t="s">
        <v>92</v>
      </c>
    </row>
    <row r="238" spans="1:8">
      <c r="A238" s="66"/>
      <c r="B238" s="4" t="s">
        <v>19</v>
      </c>
      <c r="C238" s="4">
        <v>60</v>
      </c>
      <c r="D238" s="4">
        <v>0.84</v>
      </c>
      <c r="E238" s="4">
        <v>3.06</v>
      </c>
      <c r="F238" s="4">
        <v>5.34</v>
      </c>
      <c r="G238" s="5">
        <f t="shared" si="31"/>
        <v>52.26</v>
      </c>
      <c r="H238" s="10" t="s">
        <v>18</v>
      </c>
    </row>
    <row r="239" spans="1:8">
      <c r="A239" s="66"/>
      <c r="B239" s="4" t="s">
        <v>54</v>
      </c>
      <c r="C239" s="4">
        <v>200</v>
      </c>
      <c r="D239" s="4">
        <v>0.6</v>
      </c>
      <c r="E239" s="4">
        <v>0</v>
      </c>
      <c r="F239" s="4">
        <v>28.9</v>
      </c>
      <c r="G239" s="5">
        <f t="shared" si="31"/>
        <v>118</v>
      </c>
      <c r="H239" s="10" t="s">
        <v>53</v>
      </c>
    </row>
    <row r="240" spans="1:8">
      <c r="A240" s="66"/>
      <c r="B240" s="4" t="s">
        <v>35</v>
      </c>
      <c r="C240" s="4">
        <v>50</v>
      </c>
      <c r="D240" s="4">
        <v>3.5</v>
      </c>
      <c r="E240" s="4">
        <v>0.55000000000000004</v>
      </c>
      <c r="F240" s="4">
        <v>20.170000000000002</v>
      </c>
      <c r="G240" s="5">
        <f>D240*4+E240*9+F240*4</f>
        <v>99.63000000000001</v>
      </c>
      <c r="H240" s="10" t="s">
        <v>106</v>
      </c>
    </row>
    <row r="241" spans="1:8" ht="30">
      <c r="A241" s="4" t="s">
        <v>22</v>
      </c>
      <c r="B241" s="5"/>
      <c r="C241" s="5">
        <f>SUM(C234:C240)</f>
        <v>800</v>
      </c>
      <c r="D241" s="5">
        <f>SUM(D234:D240)</f>
        <v>34.989999999999995</v>
      </c>
      <c r="E241" s="5">
        <f>SUM(E234:E240)</f>
        <v>33.309999999999995</v>
      </c>
      <c r="F241" s="5">
        <f>SUM(F234:F240)</f>
        <v>103.91000000000001</v>
      </c>
      <c r="G241" s="5">
        <f>SUM(G234:G240)</f>
        <v>855.39</v>
      </c>
      <c r="H241" s="5"/>
    </row>
    <row r="242" spans="1:8">
      <c r="A242" s="53"/>
      <c r="B242" s="54"/>
      <c r="C242" s="54"/>
      <c r="D242" s="54"/>
      <c r="E242" s="54"/>
      <c r="F242" s="54"/>
      <c r="G242" s="54"/>
      <c r="H242" s="55"/>
    </row>
    <row r="243" spans="1:8">
      <c r="A243" s="56" t="s">
        <v>91</v>
      </c>
      <c r="B243" s="4" t="s">
        <v>174</v>
      </c>
      <c r="C243" s="4">
        <v>100</v>
      </c>
      <c r="D243" s="4">
        <v>5.8</v>
      </c>
      <c r="E243" s="4">
        <v>4.9000000000000004</v>
      </c>
      <c r="F243" s="4">
        <v>44.1</v>
      </c>
      <c r="G243" s="23">
        <f>D243*4+E243*9+F243*4</f>
        <v>243.7</v>
      </c>
      <c r="H243" s="10" t="s">
        <v>175</v>
      </c>
    </row>
    <row r="244" spans="1:8">
      <c r="A244" s="57"/>
      <c r="B244" s="4" t="s">
        <v>193</v>
      </c>
      <c r="C244" s="4">
        <v>200</v>
      </c>
      <c r="D244" s="4">
        <v>3.8</v>
      </c>
      <c r="E244" s="4">
        <v>2.9</v>
      </c>
      <c r="F244" s="4">
        <v>11.3</v>
      </c>
      <c r="G244" s="5">
        <f>D244*4+E244*9+F244*4</f>
        <v>86.5</v>
      </c>
      <c r="H244" s="10" t="s">
        <v>194</v>
      </c>
    </row>
    <row r="245" spans="1:8" ht="30">
      <c r="A245" s="4" t="s">
        <v>88</v>
      </c>
      <c r="B245" s="5"/>
      <c r="C245" s="5">
        <f>SUM(C243:C244)</f>
        <v>300</v>
      </c>
      <c r="D245" s="5">
        <f>SUM(D243:D244)</f>
        <v>9.6</v>
      </c>
      <c r="E245" s="5">
        <f>SUM(E243:E244)</f>
        <v>7.8000000000000007</v>
      </c>
      <c r="F245" s="5">
        <f>SUM(F243:F244)</f>
        <v>55.400000000000006</v>
      </c>
      <c r="G245" s="5">
        <f>SUM(G243:G244)</f>
        <v>330.2</v>
      </c>
      <c r="H245" s="5"/>
    </row>
    <row r="246" spans="1:8">
      <c r="A246" s="59" t="s">
        <v>94</v>
      </c>
      <c r="B246" s="60"/>
      <c r="C246" s="31">
        <f>(C241+C245)</f>
        <v>1100</v>
      </c>
      <c r="D246" s="31">
        <f>(D241+D245)</f>
        <v>44.589999999999996</v>
      </c>
      <c r="E246" s="31">
        <f>(E241+E245)</f>
        <v>41.11</v>
      </c>
      <c r="F246" s="31">
        <f>(F241+F245)</f>
        <v>159.31</v>
      </c>
      <c r="G246" s="31">
        <f>(G241+G245)</f>
        <v>1185.5899999999999</v>
      </c>
      <c r="H246" s="8"/>
    </row>
    <row r="247" spans="1:8">
      <c r="A247" s="8"/>
      <c r="B247" s="8"/>
      <c r="C247" s="8"/>
      <c r="D247" s="8"/>
      <c r="E247" s="8"/>
      <c r="F247" s="8"/>
      <c r="G247" s="8"/>
      <c r="H247" s="8"/>
    </row>
    <row r="248" spans="1:8">
      <c r="A248" s="88" t="s">
        <v>55</v>
      </c>
      <c r="B248" s="89"/>
      <c r="C248" s="31"/>
      <c r="D248" s="31">
        <f>(D187+D205+D218+D232+D246)</f>
        <v>203.09</v>
      </c>
      <c r="E248" s="31">
        <f>(E187+E205+E218+E232+E246)</f>
        <v>188.23000000000002</v>
      </c>
      <c r="F248" s="31">
        <f>(F187+F205+F218+F232+F246)</f>
        <v>782.3599999999999</v>
      </c>
      <c r="G248" s="31">
        <f>(G187+G205+G218+G232+G246)</f>
        <v>5635.87</v>
      </c>
      <c r="H248" s="31"/>
    </row>
    <row r="250" spans="1:8">
      <c r="A250" s="67" t="s">
        <v>85</v>
      </c>
      <c r="B250" s="67"/>
      <c r="C250" s="67"/>
      <c r="D250" s="67"/>
      <c r="E250" s="67"/>
      <c r="F250" s="67"/>
      <c r="G250" s="67"/>
    </row>
    <row r="251" spans="1:8">
      <c r="A251" s="44"/>
      <c r="B251" s="52" t="s">
        <v>176</v>
      </c>
      <c r="C251" s="52"/>
      <c r="D251" s="52"/>
      <c r="E251" s="52"/>
      <c r="F251" s="52"/>
      <c r="G251" s="52"/>
    </row>
    <row r="252" spans="1:8">
      <c r="A252" s="80" t="s">
        <v>4</v>
      </c>
      <c r="B252" s="80" t="s">
        <v>5</v>
      </c>
      <c r="C252" s="80" t="s">
        <v>6</v>
      </c>
      <c r="D252" s="75" t="s">
        <v>0</v>
      </c>
      <c r="E252" s="75"/>
      <c r="F252" s="75"/>
      <c r="G252" s="75" t="s">
        <v>83</v>
      </c>
      <c r="H252" s="80" t="s">
        <v>7</v>
      </c>
    </row>
    <row r="253" spans="1:8">
      <c r="A253" s="80"/>
      <c r="B253" s="80"/>
      <c r="C253" s="80"/>
      <c r="D253" s="28" t="s">
        <v>1</v>
      </c>
      <c r="E253" s="28" t="s">
        <v>2</v>
      </c>
      <c r="F253" s="28" t="s">
        <v>3</v>
      </c>
      <c r="G253" s="75"/>
      <c r="H253" s="80"/>
    </row>
    <row r="254" spans="1:8" ht="28.5">
      <c r="A254" s="45" t="s">
        <v>56</v>
      </c>
      <c r="B254" s="47"/>
      <c r="C254" s="28"/>
      <c r="D254" s="28"/>
      <c r="E254" s="28"/>
      <c r="F254" s="28"/>
      <c r="G254" s="29"/>
      <c r="H254" s="28"/>
    </row>
    <row r="255" spans="1:8">
      <c r="A255" s="66" t="s">
        <v>45</v>
      </c>
      <c r="B255" s="4" t="s">
        <v>112</v>
      </c>
      <c r="C255" s="4">
        <v>200</v>
      </c>
      <c r="D255" s="4">
        <v>1.3</v>
      </c>
      <c r="E255" s="4">
        <v>3.94</v>
      </c>
      <c r="F255" s="4">
        <v>4.22</v>
      </c>
      <c r="G255" s="5">
        <f>D255*4+E255*9+F255*4</f>
        <v>57.540000000000006</v>
      </c>
      <c r="H255" s="10" t="s">
        <v>74</v>
      </c>
    </row>
    <row r="256" spans="1:8">
      <c r="A256" s="66"/>
      <c r="B256" s="4" t="s">
        <v>96</v>
      </c>
      <c r="C256" s="4">
        <v>10</v>
      </c>
      <c r="D256" s="4">
        <v>0.25</v>
      </c>
      <c r="E256" s="4">
        <v>2</v>
      </c>
      <c r="F256" s="4">
        <v>0.34</v>
      </c>
      <c r="G256" s="5">
        <f>D256*4+E256*9+F256*4</f>
        <v>20.36</v>
      </c>
      <c r="H256" s="10"/>
    </row>
    <row r="257" spans="1:8">
      <c r="A257" s="66"/>
      <c r="B257" s="4" t="s">
        <v>136</v>
      </c>
      <c r="C257" s="4">
        <v>90</v>
      </c>
      <c r="D257" s="4">
        <v>12.42</v>
      </c>
      <c r="E257" s="4">
        <v>14.5</v>
      </c>
      <c r="F257" s="4">
        <v>11.8</v>
      </c>
      <c r="G257" s="5">
        <f t="shared" ref="G257:G262" si="32">D257*4+E257*9+F257*4</f>
        <v>227.38</v>
      </c>
      <c r="H257" s="10" t="s">
        <v>75</v>
      </c>
    </row>
    <row r="258" spans="1:8">
      <c r="A258" s="66"/>
      <c r="B258" s="4" t="s">
        <v>129</v>
      </c>
      <c r="C258" s="4">
        <v>50</v>
      </c>
      <c r="D258" s="4">
        <v>1.3</v>
      </c>
      <c r="E258" s="4">
        <v>2.4</v>
      </c>
      <c r="F258" s="4">
        <v>4.2</v>
      </c>
      <c r="G258" s="5">
        <f t="shared" si="32"/>
        <v>43.599999999999994</v>
      </c>
      <c r="H258" s="10" t="s">
        <v>93</v>
      </c>
    </row>
    <row r="259" spans="1:8">
      <c r="A259" s="66"/>
      <c r="B259" s="4" t="s">
        <v>137</v>
      </c>
      <c r="C259" s="4">
        <v>150</v>
      </c>
      <c r="D259" s="4">
        <v>4.5</v>
      </c>
      <c r="E259" s="4">
        <v>5.33</v>
      </c>
      <c r="F259" s="4">
        <v>32</v>
      </c>
      <c r="G259" s="5">
        <f t="shared" si="32"/>
        <v>193.97</v>
      </c>
      <c r="H259" s="10" t="s">
        <v>15</v>
      </c>
    </row>
    <row r="260" spans="1:8">
      <c r="A260" s="66"/>
      <c r="B260" s="4" t="s">
        <v>64</v>
      </c>
      <c r="C260" s="4">
        <v>60</v>
      </c>
      <c r="D260" s="4">
        <v>0.84</v>
      </c>
      <c r="E260" s="4">
        <v>2.16</v>
      </c>
      <c r="F260" s="4">
        <v>4.32</v>
      </c>
      <c r="G260" s="5">
        <f t="shared" si="32"/>
        <v>40.08</v>
      </c>
      <c r="H260" s="10" t="s">
        <v>138</v>
      </c>
    </row>
    <row r="261" spans="1:8">
      <c r="A261" s="66"/>
      <c r="B261" s="4" t="s">
        <v>35</v>
      </c>
      <c r="C261" s="4">
        <v>75</v>
      </c>
      <c r="D261" s="4">
        <v>5.25</v>
      </c>
      <c r="E261" s="4">
        <v>0.83</v>
      </c>
      <c r="F261" s="4">
        <v>30.23</v>
      </c>
      <c r="G261" s="5">
        <f t="shared" si="32"/>
        <v>149.38999999999999</v>
      </c>
      <c r="H261" s="10" t="s">
        <v>106</v>
      </c>
    </row>
    <row r="262" spans="1:8">
      <c r="A262" s="66"/>
      <c r="B262" s="4" t="s">
        <v>139</v>
      </c>
      <c r="C262" s="4">
        <v>200</v>
      </c>
      <c r="D262" s="4">
        <v>0.6</v>
      </c>
      <c r="E262" s="4">
        <v>0</v>
      </c>
      <c r="F262" s="4">
        <v>28.9</v>
      </c>
      <c r="G262" s="5">
        <f t="shared" si="32"/>
        <v>118</v>
      </c>
      <c r="H262" s="10" t="s">
        <v>42</v>
      </c>
    </row>
    <row r="263" spans="1:8" ht="30">
      <c r="A263" s="4" t="s">
        <v>22</v>
      </c>
      <c r="B263" s="10"/>
      <c r="C263" s="10">
        <f>SUM(C255:C262)</f>
        <v>835</v>
      </c>
      <c r="D263" s="10">
        <f>SUM(D255:D262)</f>
        <v>26.460000000000004</v>
      </c>
      <c r="E263" s="10">
        <f>SUM(E255:E262)</f>
        <v>31.159999999999993</v>
      </c>
      <c r="F263" s="10">
        <f>SUM(F255:F262)</f>
        <v>116.00999999999999</v>
      </c>
      <c r="G263" s="10">
        <f>SUM(G255:G262)</f>
        <v>850.32</v>
      </c>
      <c r="H263" s="27"/>
    </row>
    <row r="264" spans="1:8">
      <c r="A264" s="71"/>
      <c r="B264" s="72"/>
      <c r="C264" s="72"/>
      <c r="D264" s="72"/>
      <c r="E264" s="72"/>
      <c r="F264" s="72"/>
      <c r="G264" s="72"/>
      <c r="H264" s="73"/>
    </row>
    <row r="265" spans="1:8">
      <c r="A265" s="63" t="s">
        <v>91</v>
      </c>
      <c r="B265" s="4" t="s">
        <v>198</v>
      </c>
      <c r="C265" s="4">
        <v>150</v>
      </c>
      <c r="D265" s="4">
        <v>17.18</v>
      </c>
      <c r="E265" s="4">
        <v>8.25</v>
      </c>
      <c r="F265" s="4">
        <v>24.07</v>
      </c>
      <c r="G265" s="10">
        <f>D265*4+E265*9+F265*4</f>
        <v>239.25</v>
      </c>
      <c r="H265" s="10" t="s">
        <v>199</v>
      </c>
    </row>
    <row r="266" spans="1:8">
      <c r="A266" s="64"/>
      <c r="B266" s="4" t="s">
        <v>9</v>
      </c>
      <c r="C266" s="4">
        <v>25</v>
      </c>
      <c r="D266" s="4">
        <v>2.08</v>
      </c>
      <c r="E266" s="4">
        <v>0.22</v>
      </c>
      <c r="F266" s="4">
        <v>12</v>
      </c>
      <c r="G266" s="10">
        <f>D266*4+E266*9+F266*4</f>
        <v>58.3</v>
      </c>
      <c r="H266" s="10" t="s">
        <v>118</v>
      </c>
    </row>
    <row r="267" spans="1:8">
      <c r="A267" s="64"/>
      <c r="B267" s="4" t="s">
        <v>200</v>
      </c>
      <c r="C267" s="4">
        <v>200</v>
      </c>
      <c r="D267" s="4">
        <v>0.4</v>
      </c>
      <c r="E267" s="4">
        <v>0.2</v>
      </c>
      <c r="F267" s="4">
        <v>22.4</v>
      </c>
      <c r="G267" s="10">
        <f>D267*4+E267*9+F267*4</f>
        <v>93</v>
      </c>
      <c r="H267" s="32" t="s">
        <v>20</v>
      </c>
    </row>
    <row r="268" spans="1:8" ht="30">
      <c r="A268" s="4" t="s">
        <v>88</v>
      </c>
      <c r="B268" s="5"/>
      <c r="C268" s="5">
        <f>SUM(C265:C267)</f>
        <v>375</v>
      </c>
      <c r="D268" s="5">
        <f>SUM(D265:D267)</f>
        <v>19.659999999999997</v>
      </c>
      <c r="E268" s="5">
        <f>SUM(E265:E267)</f>
        <v>8.67</v>
      </c>
      <c r="F268" s="5">
        <f>SUM(F265:F267)</f>
        <v>58.47</v>
      </c>
      <c r="G268" s="5">
        <f>SUM(G265:G267)</f>
        <v>390.55</v>
      </c>
      <c r="H268" s="28"/>
    </row>
    <row r="269" spans="1:8">
      <c r="A269" s="59" t="s">
        <v>94</v>
      </c>
      <c r="B269" s="60"/>
      <c r="C269" s="5">
        <f>(C263+C268)</f>
        <v>1210</v>
      </c>
      <c r="D269" s="5">
        <f>D268+D263</f>
        <v>46.120000000000005</v>
      </c>
      <c r="E269" s="5">
        <f>E268+E263</f>
        <v>39.829999999999991</v>
      </c>
      <c r="F269" s="5">
        <f>F268+F263</f>
        <v>174.48</v>
      </c>
      <c r="G269" s="5">
        <f>G268+G263</f>
        <v>1240.8700000000001</v>
      </c>
      <c r="H269" s="8"/>
    </row>
    <row r="270" spans="1:8">
      <c r="A270" s="42" t="s">
        <v>58</v>
      </c>
      <c r="B270" s="47"/>
      <c r="C270" s="8"/>
      <c r="D270" s="8"/>
      <c r="E270" s="8"/>
      <c r="F270" s="8"/>
      <c r="G270" s="8"/>
      <c r="H270" s="8"/>
    </row>
    <row r="271" spans="1:8">
      <c r="A271" s="62"/>
      <c r="B271" s="4" t="s">
        <v>142</v>
      </c>
      <c r="C271" s="4">
        <v>200</v>
      </c>
      <c r="D271" s="4">
        <v>2.2000000000000002</v>
      </c>
      <c r="E271" s="4">
        <v>4.4000000000000004</v>
      </c>
      <c r="F271" s="4">
        <v>12.4</v>
      </c>
      <c r="G271" s="23">
        <f>D271*4+E271*9+F271*4</f>
        <v>98</v>
      </c>
      <c r="H271" s="10" t="s">
        <v>143</v>
      </c>
    </row>
    <row r="272" spans="1:8">
      <c r="A272" s="62"/>
      <c r="B272" s="4" t="s">
        <v>16</v>
      </c>
      <c r="C272" s="4">
        <v>150</v>
      </c>
      <c r="D272" s="4">
        <v>6.4</v>
      </c>
      <c r="E272" s="4">
        <v>10.35</v>
      </c>
      <c r="F272" s="4">
        <v>37.200000000000003</v>
      </c>
      <c r="G272" s="23">
        <f t="shared" ref="G272:G277" si="33">D272*4+E272*9+F272*4</f>
        <v>267.55</v>
      </c>
      <c r="H272" s="10" t="s">
        <v>15</v>
      </c>
    </row>
    <row r="273" spans="1:8">
      <c r="A273" s="62"/>
      <c r="B273" s="4" t="s">
        <v>144</v>
      </c>
      <c r="C273" s="4">
        <v>90</v>
      </c>
      <c r="D273" s="4">
        <v>12.8</v>
      </c>
      <c r="E273" s="4">
        <v>16.7</v>
      </c>
      <c r="F273" s="4">
        <v>5.2</v>
      </c>
      <c r="G273" s="6">
        <f t="shared" si="33"/>
        <v>222.3</v>
      </c>
      <c r="H273" s="10" t="s">
        <v>17</v>
      </c>
    </row>
    <row r="274" spans="1:8">
      <c r="A274" s="62"/>
      <c r="B274" s="4" t="s">
        <v>77</v>
      </c>
      <c r="C274" s="4">
        <v>50</v>
      </c>
      <c r="D274" s="4">
        <v>1.3</v>
      </c>
      <c r="E274" s="4">
        <v>2.4</v>
      </c>
      <c r="F274" s="4">
        <v>4.2</v>
      </c>
      <c r="G274" s="23">
        <f t="shared" si="33"/>
        <v>43.599999999999994</v>
      </c>
      <c r="H274" s="10" t="s">
        <v>78</v>
      </c>
    </row>
    <row r="275" spans="1:8">
      <c r="A275" s="62"/>
      <c r="B275" s="7" t="s">
        <v>145</v>
      </c>
      <c r="C275" s="4">
        <v>60</v>
      </c>
      <c r="D275" s="4">
        <v>0.7</v>
      </c>
      <c r="E275" s="4">
        <v>2</v>
      </c>
      <c r="F275" s="4">
        <v>9.1999999999999993</v>
      </c>
      <c r="G275" s="23">
        <f t="shared" si="33"/>
        <v>57.599999999999994</v>
      </c>
      <c r="H275" s="10" t="s">
        <v>146</v>
      </c>
    </row>
    <row r="276" spans="1:8">
      <c r="A276" s="62"/>
      <c r="B276" s="11" t="s">
        <v>35</v>
      </c>
      <c r="C276" s="6">
        <v>50</v>
      </c>
      <c r="D276" s="6">
        <v>3.5</v>
      </c>
      <c r="E276" s="6">
        <v>0.55000000000000004</v>
      </c>
      <c r="F276" s="6">
        <v>20.170000000000002</v>
      </c>
      <c r="G276" s="6">
        <f t="shared" si="33"/>
        <v>99.63000000000001</v>
      </c>
      <c r="H276" s="10" t="s">
        <v>106</v>
      </c>
    </row>
    <row r="277" spans="1:8">
      <c r="A277" s="62"/>
      <c r="B277" s="4" t="s">
        <v>147</v>
      </c>
      <c r="C277" s="4">
        <v>200</v>
      </c>
      <c r="D277" s="4">
        <v>0.9</v>
      </c>
      <c r="E277" s="4">
        <v>0</v>
      </c>
      <c r="F277" s="4">
        <v>23.8</v>
      </c>
      <c r="G277" s="6">
        <f t="shared" si="33"/>
        <v>98.8</v>
      </c>
      <c r="H277" s="10" t="s">
        <v>20</v>
      </c>
    </row>
    <row r="278" spans="1:8" ht="30">
      <c r="A278" s="4" t="s">
        <v>22</v>
      </c>
      <c r="B278" s="9"/>
      <c r="C278" s="10">
        <f>SUM(C271:C277)</f>
        <v>800</v>
      </c>
      <c r="D278" s="10">
        <f>SUM(D271:D277)</f>
        <v>27.8</v>
      </c>
      <c r="E278" s="10">
        <f>SUM(E271:E277)</f>
        <v>36.4</v>
      </c>
      <c r="F278" s="10">
        <f>SUM(F271:F277)</f>
        <v>112.17</v>
      </c>
      <c r="G278" s="10">
        <f>SUM(G271:G277)</f>
        <v>887.48</v>
      </c>
      <c r="H278" s="8"/>
    </row>
    <row r="279" spans="1:8">
      <c r="A279" s="53"/>
      <c r="B279" s="54"/>
      <c r="C279" s="54"/>
      <c r="D279" s="54"/>
      <c r="E279" s="54"/>
      <c r="F279" s="54"/>
      <c r="G279" s="54"/>
      <c r="H279" s="55"/>
    </row>
    <row r="280" spans="1:8">
      <c r="A280" s="61" t="s">
        <v>91</v>
      </c>
      <c r="B280" s="4" t="s">
        <v>203</v>
      </c>
      <c r="C280" s="4">
        <v>100</v>
      </c>
      <c r="D280" s="4">
        <v>9.6999999999999993</v>
      </c>
      <c r="E280" s="4">
        <v>15.5</v>
      </c>
      <c r="F280" s="4">
        <v>28.2</v>
      </c>
      <c r="G280" s="6">
        <f>D280*4+E280*9+F280*4</f>
        <v>291.10000000000002</v>
      </c>
      <c r="H280" s="10" t="s">
        <v>204</v>
      </c>
    </row>
    <row r="281" spans="1:8">
      <c r="A281" s="62"/>
      <c r="B281" s="4" t="s">
        <v>178</v>
      </c>
      <c r="C281" s="4">
        <v>200</v>
      </c>
      <c r="D281" s="4">
        <v>0.1</v>
      </c>
      <c r="E281" s="4">
        <v>0</v>
      </c>
      <c r="F281" s="4">
        <v>13.2</v>
      </c>
      <c r="G281" s="6">
        <f>D281*4+E281*9+F281*4</f>
        <v>53.199999999999996</v>
      </c>
      <c r="H281" s="10" t="s">
        <v>179</v>
      </c>
    </row>
    <row r="282" spans="1:8" ht="30">
      <c r="A282" s="4" t="s">
        <v>88</v>
      </c>
      <c r="B282" s="5"/>
      <c r="C282" s="10">
        <f>SUM(C280:C281)</f>
        <v>300</v>
      </c>
      <c r="D282" s="10">
        <f>SUM(D280:D281)</f>
        <v>9.7999999999999989</v>
      </c>
      <c r="E282" s="10">
        <f>SUM(E280:E281)</f>
        <v>15.5</v>
      </c>
      <c r="F282" s="10">
        <f>SUM(F280:F281)</f>
        <v>41.4</v>
      </c>
      <c r="G282" s="10">
        <f>SUM(G280:G281)</f>
        <v>344.3</v>
      </c>
      <c r="H282" s="5"/>
    </row>
    <row r="283" spans="1:8">
      <c r="A283" s="59" t="s">
        <v>94</v>
      </c>
      <c r="B283" s="60"/>
      <c r="C283" s="5">
        <f>(C278+C282)</f>
        <v>1100</v>
      </c>
      <c r="D283" s="5">
        <f>D278+D282</f>
        <v>37.6</v>
      </c>
      <c r="E283" s="5">
        <f>E278+E282</f>
        <v>51.9</v>
      </c>
      <c r="F283" s="5">
        <f>F278+F282</f>
        <v>153.57</v>
      </c>
      <c r="G283" s="5">
        <f>G278+G282</f>
        <v>1231.78</v>
      </c>
      <c r="H283" s="8"/>
    </row>
    <row r="284" spans="1:8">
      <c r="A284" s="42" t="s">
        <v>26</v>
      </c>
      <c r="B284" s="47"/>
      <c r="C284" s="8"/>
      <c r="D284" s="8"/>
      <c r="E284" s="8"/>
      <c r="F284" s="8"/>
      <c r="G284" s="8"/>
      <c r="H284" s="8"/>
    </row>
    <row r="285" spans="1:8" ht="30">
      <c r="A285" s="61" t="s">
        <v>45</v>
      </c>
      <c r="B285" s="4" t="s">
        <v>150</v>
      </c>
      <c r="C285" s="4">
        <v>200</v>
      </c>
      <c r="D285" s="4">
        <v>3.4</v>
      </c>
      <c r="E285" s="4">
        <v>6.1</v>
      </c>
      <c r="F285" s="4">
        <v>21.12</v>
      </c>
      <c r="G285" s="5">
        <f>D285*4+E285*9+F285*4</f>
        <v>152.98000000000002</v>
      </c>
      <c r="H285" s="10" t="s">
        <v>40</v>
      </c>
    </row>
    <row r="286" spans="1:8">
      <c r="A286" s="62"/>
      <c r="B286" s="4" t="s">
        <v>151</v>
      </c>
      <c r="C286" s="4">
        <v>240</v>
      </c>
      <c r="D286" s="4">
        <v>15.75</v>
      </c>
      <c r="E286" s="4">
        <v>12.75</v>
      </c>
      <c r="F286" s="4">
        <v>34.200000000000003</v>
      </c>
      <c r="G286" s="5">
        <f t="shared" ref="G286:G291" si="34">D286*4+E286*9+F286*4</f>
        <v>314.55</v>
      </c>
      <c r="H286" s="10" t="s">
        <v>66</v>
      </c>
    </row>
    <row r="287" spans="1:8" ht="30">
      <c r="A287" s="62"/>
      <c r="B287" s="4" t="s">
        <v>67</v>
      </c>
      <c r="C287" s="4">
        <v>60</v>
      </c>
      <c r="D287" s="4">
        <v>1.5</v>
      </c>
      <c r="E287" s="4">
        <v>1.9</v>
      </c>
      <c r="F287" s="4">
        <v>6.2</v>
      </c>
      <c r="G287" s="5">
        <f t="shared" si="34"/>
        <v>47.9</v>
      </c>
      <c r="H287" s="10" t="s">
        <v>41</v>
      </c>
    </row>
    <row r="288" spans="1:8">
      <c r="A288" s="62"/>
      <c r="B288" s="4" t="s">
        <v>54</v>
      </c>
      <c r="C288" s="4">
        <v>200</v>
      </c>
      <c r="D288" s="4">
        <v>0.6</v>
      </c>
      <c r="E288" s="4">
        <v>0</v>
      </c>
      <c r="F288" s="4">
        <v>28.9</v>
      </c>
      <c r="G288" s="5">
        <f t="shared" si="34"/>
        <v>118</v>
      </c>
      <c r="H288" s="10" t="s">
        <v>53</v>
      </c>
    </row>
    <row r="289" spans="1:8">
      <c r="A289" s="62"/>
      <c r="B289" s="4" t="s">
        <v>35</v>
      </c>
      <c r="C289" s="4">
        <v>50</v>
      </c>
      <c r="D289" s="4">
        <v>3.5</v>
      </c>
      <c r="E289" s="4">
        <v>0.55000000000000004</v>
      </c>
      <c r="F289" s="4">
        <v>20.170000000000002</v>
      </c>
      <c r="G289" s="5">
        <f t="shared" si="34"/>
        <v>99.63000000000001</v>
      </c>
      <c r="H289" s="10" t="s">
        <v>106</v>
      </c>
    </row>
    <row r="290" spans="1:8">
      <c r="A290" s="62"/>
      <c r="B290" s="4" t="s">
        <v>9</v>
      </c>
      <c r="C290" s="4">
        <v>35</v>
      </c>
      <c r="D290" s="4">
        <v>2.9</v>
      </c>
      <c r="E290" s="4">
        <v>3.4</v>
      </c>
      <c r="F290" s="4">
        <v>16.8</v>
      </c>
      <c r="G290" s="5">
        <f t="shared" si="34"/>
        <v>109.4</v>
      </c>
      <c r="H290" s="10" t="s">
        <v>118</v>
      </c>
    </row>
    <row r="291" spans="1:8">
      <c r="A291" s="62"/>
      <c r="B291" s="4" t="s">
        <v>152</v>
      </c>
      <c r="C291" s="4">
        <v>100</v>
      </c>
      <c r="D291" s="4">
        <v>0.2</v>
      </c>
      <c r="E291" s="4">
        <v>0.17</v>
      </c>
      <c r="F291" s="4">
        <v>11.4</v>
      </c>
      <c r="G291" s="5">
        <f t="shared" si="34"/>
        <v>47.93</v>
      </c>
      <c r="H291" s="10" t="s">
        <v>108</v>
      </c>
    </row>
    <row r="292" spans="1:8" ht="30">
      <c r="A292" s="4" t="s">
        <v>22</v>
      </c>
      <c r="B292" s="8"/>
      <c r="C292" s="5">
        <f>SUM(C285:C291)</f>
        <v>885</v>
      </c>
      <c r="D292" s="5">
        <f>SUM(D285:D291)</f>
        <v>27.849999999999998</v>
      </c>
      <c r="E292" s="5">
        <f>SUM(E285:E291)</f>
        <v>24.87</v>
      </c>
      <c r="F292" s="5">
        <f>SUM(F285:F291)</f>
        <v>138.79000000000002</v>
      </c>
      <c r="G292" s="5">
        <f>SUM(G285:G291)</f>
        <v>890.39</v>
      </c>
      <c r="H292" s="8"/>
    </row>
    <row r="293" spans="1:8">
      <c r="A293" s="53"/>
      <c r="B293" s="54"/>
      <c r="C293" s="54"/>
      <c r="D293" s="54"/>
      <c r="E293" s="54"/>
      <c r="F293" s="54"/>
      <c r="G293" s="54"/>
      <c r="H293" s="55"/>
    </row>
    <row r="294" spans="1:8">
      <c r="A294" s="61" t="s">
        <v>91</v>
      </c>
      <c r="B294" s="4" t="s">
        <v>201</v>
      </c>
      <c r="C294" s="4">
        <v>100</v>
      </c>
      <c r="D294" s="4">
        <v>13.2</v>
      </c>
      <c r="E294" s="4">
        <v>10.7</v>
      </c>
      <c r="F294" s="4">
        <v>36.799999999999997</v>
      </c>
      <c r="G294" s="5">
        <f>D294*4+E294*9+F294*4</f>
        <v>296.29999999999995</v>
      </c>
      <c r="H294" s="10" t="s">
        <v>202</v>
      </c>
    </row>
    <row r="295" spans="1:8">
      <c r="A295" s="62"/>
      <c r="B295" s="4" t="s">
        <v>180</v>
      </c>
      <c r="C295" s="4">
        <v>200</v>
      </c>
      <c r="D295" s="4">
        <v>1.6</v>
      </c>
      <c r="E295" s="4">
        <v>1.6</v>
      </c>
      <c r="F295" s="4">
        <v>17.3</v>
      </c>
      <c r="G295" s="5">
        <f>D295*4+E295*9+F295*4</f>
        <v>90</v>
      </c>
      <c r="H295" s="10" t="s">
        <v>161</v>
      </c>
    </row>
    <row r="296" spans="1:8" ht="30">
      <c r="A296" s="4" t="s">
        <v>88</v>
      </c>
      <c r="B296" s="8"/>
      <c r="C296" s="5">
        <f>SUM(C294:C295)</f>
        <v>300</v>
      </c>
      <c r="D296" s="5">
        <f>SUM(D294:D295)</f>
        <v>14.799999999999999</v>
      </c>
      <c r="E296" s="5">
        <f>SUM(E294:E295)</f>
        <v>12.299999999999999</v>
      </c>
      <c r="F296" s="5">
        <f>SUM(F294:F295)</f>
        <v>54.099999999999994</v>
      </c>
      <c r="G296" s="5">
        <f>SUM(G294:G295)</f>
        <v>386.29999999999995</v>
      </c>
      <c r="H296" s="8"/>
    </row>
    <row r="297" spans="1:8">
      <c r="A297" s="59" t="s">
        <v>94</v>
      </c>
      <c r="B297" s="60"/>
      <c r="C297" s="8">
        <f>(C292+C296)</f>
        <v>1185</v>
      </c>
      <c r="D297" s="5">
        <f>+D292+D296</f>
        <v>42.65</v>
      </c>
      <c r="E297" s="5">
        <f>+E292+E296</f>
        <v>37.17</v>
      </c>
      <c r="F297" s="5">
        <f>+F292+F296</f>
        <v>192.89000000000001</v>
      </c>
      <c r="G297" s="5">
        <f>+G292+G296</f>
        <v>1276.69</v>
      </c>
      <c r="H297" s="8"/>
    </row>
    <row r="298" spans="1:8">
      <c r="A298" s="42" t="s">
        <v>36</v>
      </c>
      <c r="B298" s="47"/>
      <c r="C298" s="8"/>
      <c r="D298" s="8"/>
      <c r="E298" s="8"/>
      <c r="F298" s="8"/>
      <c r="G298" s="8"/>
      <c r="H298" s="8"/>
    </row>
    <row r="299" spans="1:8" ht="30">
      <c r="A299" s="61" t="s">
        <v>45</v>
      </c>
      <c r="B299" s="4" t="s">
        <v>79</v>
      </c>
      <c r="C299" s="4">
        <v>200</v>
      </c>
      <c r="D299" s="4">
        <v>6.8</v>
      </c>
      <c r="E299" s="4">
        <v>9.1999999999999993</v>
      </c>
      <c r="F299" s="4">
        <v>17.100000000000001</v>
      </c>
      <c r="G299" s="5">
        <f>D299*4+E299*9+F299*4</f>
        <v>178.4</v>
      </c>
      <c r="H299" s="10" t="s">
        <v>80</v>
      </c>
    </row>
    <row r="300" spans="1:8">
      <c r="A300" s="62"/>
      <c r="B300" s="4" t="s">
        <v>157</v>
      </c>
      <c r="C300" s="4">
        <v>240</v>
      </c>
      <c r="D300" s="4">
        <v>17.7</v>
      </c>
      <c r="E300" s="4">
        <v>19.100000000000001</v>
      </c>
      <c r="F300" s="4">
        <v>38.200000000000003</v>
      </c>
      <c r="G300" s="5">
        <f t="shared" ref="G300:G303" si="35">D300*4+E300*9+F300*4</f>
        <v>395.5</v>
      </c>
      <c r="H300" s="10" t="s">
        <v>158</v>
      </c>
    </row>
    <row r="301" spans="1:8">
      <c r="A301" s="62"/>
      <c r="B301" s="4" t="s">
        <v>32</v>
      </c>
      <c r="C301" s="4">
        <v>60</v>
      </c>
      <c r="D301" s="4">
        <v>0.72</v>
      </c>
      <c r="E301" s="4">
        <v>1.44</v>
      </c>
      <c r="F301" s="4">
        <v>8.58</v>
      </c>
      <c r="G301" s="6">
        <f t="shared" si="35"/>
        <v>50.16</v>
      </c>
      <c r="H301" s="10" t="s">
        <v>31</v>
      </c>
    </row>
    <row r="302" spans="1:8">
      <c r="A302" s="62"/>
      <c r="B302" s="4" t="s">
        <v>21</v>
      </c>
      <c r="C302" s="4">
        <v>200</v>
      </c>
      <c r="D302" s="4">
        <v>0.9</v>
      </c>
      <c r="E302" s="4">
        <v>0</v>
      </c>
      <c r="F302" s="4">
        <v>23.8</v>
      </c>
      <c r="G302" s="5">
        <f t="shared" si="35"/>
        <v>98.8</v>
      </c>
      <c r="H302" s="10" t="s">
        <v>20</v>
      </c>
    </row>
    <row r="303" spans="1:8">
      <c r="A303" s="62"/>
      <c r="B303" s="4" t="s">
        <v>35</v>
      </c>
      <c r="C303" s="4">
        <v>75</v>
      </c>
      <c r="D303" s="4">
        <v>5.25</v>
      </c>
      <c r="E303" s="4">
        <v>0.83</v>
      </c>
      <c r="F303" s="4">
        <v>30.23</v>
      </c>
      <c r="G303" s="5">
        <f t="shared" si="35"/>
        <v>149.38999999999999</v>
      </c>
      <c r="H303" s="10" t="s">
        <v>106</v>
      </c>
    </row>
    <row r="304" spans="1:8" ht="30">
      <c r="A304" s="4" t="s">
        <v>22</v>
      </c>
      <c r="B304" s="8"/>
      <c r="C304" s="5">
        <f>SUM(C299:C303)</f>
        <v>775</v>
      </c>
      <c r="D304" s="5">
        <f>SUM(D299:D303)</f>
        <v>31.369999999999997</v>
      </c>
      <c r="E304" s="5">
        <f>SUM(E299:E303)</f>
        <v>30.57</v>
      </c>
      <c r="F304" s="5">
        <f>SUM(F299:F303)</f>
        <v>117.91000000000001</v>
      </c>
      <c r="G304" s="5">
        <f>SUM(G299:G303)</f>
        <v>872.24999999999989</v>
      </c>
      <c r="H304" s="8"/>
    </row>
    <row r="305" spans="1:8">
      <c r="A305" s="53"/>
      <c r="B305" s="54"/>
      <c r="C305" s="54"/>
      <c r="D305" s="54"/>
      <c r="E305" s="54"/>
      <c r="F305" s="54"/>
      <c r="G305" s="54"/>
      <c r="H305" s="55"/>
    </row>
    <row r="306" spans="1:8">
      <c r="A306" s="61" t="s">
        <v>91</v>
      </c>
      <c r="B306" s="4" t="s">
        <v>182</v>
      </c>
      <c r="C306" s="4">
        <v>125</v>
      </c>
      <c r="D306" s="4">
        <v>6.42</v>
      </c>
      <c r="E306" s="4">
        <v>7.87</v>
      </c>
      <c r="F306" s="4">
        <v>37.82</v>
      </c>
      <c r="G306" s="23">
        <f>D306*4+E306*9+F306*4</f>
        <v>247.79</v>
      </c>
      <c r="H306" s="10" t="s">
        <v>177</v>
      </c>
    </row>
    <row r="307" spans="1:8">
      <c r="A307" s="62"/>
      <c r="B307" s="4" t="s">
        <v>205</v>
      </c>
      <c r="C307" s="4">
        <v>25</v>
      </c>
      <c r="D307" s="4">
        <v>0</v>
      </c>
      <c r="E307" s="4">
        <v>0</v>
      </c>
      <c r="F307" s="4">
        <v>5.45</v>
      </c>
      <c r="G307" s="5">
        <f t="shared" ref="G307:G309" si="36">D307*4+E307*9+F307*4</f>
        <v>21.8</v>
      </c>
      <c r="H307" s="10" t="s">
        <v>181</v>
      </c>
    </row>
    <row r="308" spans="1:8">
      <c r="A308" s="62"/>
      <c r="B308" s="4" t="s">
        <v>206</v>
      </c>
      <c r="C308" s="4">
        <v>25</v>
      </c>
      <c r="D308" s="4">
        <v>2</v>
      </c>
      <c r="E308" s="4">
        <v>0.8</v>
      </c>
      <c r="F308" s="4">
        <v>12.5</v>
      </c>
      <c r="G308" s="5">
        <f>D308*4+E308*9+F308*4</f>
        <v>65.2</v>
      </c>
      <c r="H308" s="10" t="s">
        <v>111</v>
      </c>
    </row>
    <row r="309" spans="1:8">
      <c r="A309" s="62"/>
      <c r="B309" s="4" t="s">
        <v>50</v>
      </c>
      <c r="C309" s="4">
        <v>200</v>
      </c>
      <c r="D309" s="4">
        <v>0.14000000000000001</v>
      </c>
      <c r="E309" s="4">
        <v>0</v>
      </c>
      <c r="F309" s="4">
        <v>23.1</v>
      </c>
      <c r="G309" s="5">
        <f t="shared" si="36"/>
        <v>92.960000000000008</v>
      </c>
      <c r="H309" s="10" t="s">
        <v>49</v>
      </c>
    </row>
    <row r="310" spans="1:8" ht="30">
      <c r="A310" s="4" t="s">
        <v>88</v>
      </c>
      <c r="B310" s="8"/>
      <c r="C310" s="5">
        <f>SUM(C306:C309)</f>
        <v>375</v>
      </c>
      <c r="D310" s="5">
        <f>SUM(D306:D309)</f>
        <v>8.56</v>
      </c>
      <c r="E310" s="5">
        <f>SUM(E306:E309)</f>
        <v>8.67</v>
      </c>
      <c r="F310" s="5">
        <f>SUM(F306:F309)</f>
        <v>78.87</v>
      </c>
      <c r="G310" s="5">
        <f>SUM(G306:G309)</f>
        <v>427.75</v>
      </c>
      <c r="H310" s="8"/>
    </row>
    <row r="311" spans="1:8">
      <c r="A311" s="59" t="s">
        <v>94</v>
      </c>
      <c r="B311" s="60"/>
      <c r="C311" s="8">
        <f>(C304+C310)</f>
        <v>1150</v>
      </c>
      <c r="D311" s="5">
        <f>D304+D310</f>
        <v>39.93</v>
      </c>
      <c r="E311" s="5">
        <f>E304+E310</f>
        <v>39.24</v>
      </c>
      <c r="F311" s="5">
        <f>F304+F310</f>
        <v>196.78000000000003</v>
      </c>
      <c r="G311" s="5">
        <f>G304+G310</f>
        <v>1300</v>
      </c>
      <c r="H311" s="8"/>
    </row>
    <row r="312" spans="1:8">
      <c r="A312" s="42" t="s">
        <v>51</v>
      </c>
      <c r="B312" s="47"/>
      <c r="C312" s="8"/>
      <c r="D312" s="8"/>
      <c r="E312" s="8"/>
      <c r="F312" s="8"/>
      <c r="G312" s="8"/>
      <c r="H312" s="8"/>
    </row>
    <row r="313" spans="1:8" ht="30">
      <c r="A313" s="61" t="s">
        <v>45</v>
      </c>
      <c r="B313" s="4" t="s">
        <v>162</v>
      </c>
      <c r="C313" s="4">
        <v>200</v>
      </c>
      <c r="D313" s="4">
        <v>4.26</v>
      </c>
      <c r="E313" s="4">
        <v>4.8899999999999997</v>
      </c>
      <c r="F313" s="4">
        <v>6.89</v>
      </c>
      <c r="G313" s="5">
        <f>D313*4+E313*9+F313*4</f>
        <v>88.61</v>
      </c>
      <c r="H313" s="10" t="s">
        <v>163</v>
      </c>
    </row>
    <row r="314" spans="1:8">
      <c r="A314" s="62"/>
      <c r="B314" s="4" t="s">
        <v>140</v>
      </c>
      <c r="C314" s="4">
        <v>90</v>
      </c>
      <c r="D314" s="4">
        <v>8.64</v>
      </c>
      <c r="E314" s="4">
        <v>7.65</v>
      </c>
      <c r="F314" s="4">
        <v>7.65</v>
      </c>
      <c r="G314" s="5">
        <f t="shared" ref="G314:G319" si="37">D314*4+E314*9+F314*4</f>
        <v>134.01000000000002</v>
      </c>
      <c r="H314" s="10" t="s">
        <v>141</v>
      </c>
    </row>
    <row r="315" spans="1:8">
      <c r="A315" s="62"/>
      <c r="B315" s="4" t="s">
        <v>77</v>
      </c>
      <c r="C315" s="4">
        <v>50</v>
      </c>
      <c r="D315" s="4">
        <v>1.3</v>
      </c>
      <c r="E315" s="4">
        <v>2.4</v>
      </c>
      <c r="F315" s="4">
        <v>4.2</v>
      </c>
      <c r="G315" s="5">
        <f t="shared" si="37"/>
        <v>43.599999999999994</v>
      </c>
      <c r="H315" s="10" t="s">
        <v>78</v>
      </c>
    </row>
    <row r="316" spans="1:8">
      <c r="A316" s="62"/>
      <c r="B316" s="4" t="s">
        <v>126</v>
      </c>
      <c r="C316" s="4">
        <v>150</v>
      </c>
      <c r="D316" s="4">
        <v>8.4</v>
      </c>
      <c r="E316" s="4">
        <v>10.8</v>
      </c>
      <c r="F316" s="4">
        <v>41.25</v>
      </c>
      <c r="G316" s="5">
        <f t="shared" si="37"/>
        <v>295.8</v>
      </c>
      <c r="H316" s="10" t="s">
        <v>15</v>
      </c>
    </row>
    <row r="317" spans="1:8">
      <c r="A317" s="62"/>
      <c r="B317" s="4" t="s">
        <v>19</v>
      </c>
      <c r="C317" s="4">
        <v>60</v>
      </c>
      <c r="D317" s="4">
        <v>0.84</v>
      </c>
      <c r="E317" s="4">
        <v>3.06</v>
      </c>
      <c r="F317" s="4">
        <v>5.34</v>
      </c>
      <c r="G317" s="5">
        <f t="shared" si="37"/>
        <v>52.26</v>
      </c>
      <c r="H317" s="10" t="s">
        <v>18</v>
      </c>
    </row>
    <row r="318" spans="1:8">
      <c r="A318" s="62"/>
      <c r="B318" s="4" t="s">
        <v>35</v>
      </c>
      <c r="C318" s="4">
        <v>50</v>
      </c>
      <c r="D318" s="4">
        <v>3.5</v>
      </c>
      <c r="E318" s="4">
        <v>0.55000000000000004</v>
      </c>
      <c r="F318" s="4">
        <v>20.170000000000002</v>
      </c>
      <c r="G318" s="5">
        <f t="shared" si="37"/>
        <v>99.63000000000001</v>
      </c>
      <c r="H318" s="10" t="s">
        <v>106</v>
      </c>
    </row>
    <row r="319" spans="1:8">
      <c r="A319" s="62"/>
      <c r="B319" s="4" t="s">
        <v>43</v>
      </c>
      <c r="C319" s="4">
        <v>200</v>
      </c>
      <c r="D319" s="4">
        <v>0.6</v>
      </c>
      <c r="E319" s="4">
        <v>0</v>
      </c>
      <c r="F319" s="4">
        <v>28.9</v>
      </c>
      <c r="G319" s="5">
        <f t="shared" si="37"/>
        <v>118</v>
      </c>
      <c r="H319" s="8" t="s">
        <v>42</v>
      </c>
    </row>
    <row r="320" spans="1:8" ht="30">
      <c r="A320" s="4" t="s">
        <v>22</v>
      </c>
      <c r="B320" s="8"/>
      <c r="C320" s="5">
        <f>SUM(C313:C319)</f>
        <v>800</v>
      </c>
      <c r="D320" s="5">
        <f>SUM(D313:D319)</f>
        <v>27.540000000000003</v>
      </c>
      <c r="E320" s="5">
        <f>SUM(E313:E319)</f>
        <v>29.35</v>
      </c>
      <c r="F320" s="5">
        <f>SUM(F313:F319)</f>
        <v>114.4</v>
      </c>
      <c r="G320" s="5">
        <f>SUM(G313:G319)</f>
        <v>831.91</v>
      </c>
      <c r="H320" s="8"/>
    </row>
    <row r="321" spans="1:8">
      <c r="A321" s="53"/>
      <c r="B321" s="54"/>
      <c r="C321" s="54"/>
      <c r="D321" s="54"/>
      <c r="E321" s="54"/>
      <c r="F321" s="54"/>
      <c r="G321" s="54"/>
      <c r="H321" s="55"/>
    </row>
    <row r="322" spans="1:8">
      <c r="A322" s="61" t="s">
        <v>91</v>
      </c>
      <c r="B322" s="5" t="s">
        <v>183</v>
      </c>
      <c r="C322" s="5">
        <v>100</v>
      </c>
      <c r="D322" s="5">
        <v>7.9</v>
      </c>
      <c r="E322" s="5">
        <v>8.5</v>
      </c>
      <c r="F322" s="5">
        <v>44.9</v>
      </c>
      <c r="G322" s="6">
        <f>D322*4+E322*9+F322*4</f>
        <v>287.7</v>
      </c>
      <c r="H322" s="10" t="s">
        <v>184</v>
      </c>
    </row>
    <row r="323" spans="1:8">
      <c r="A323" s="68"/>
      <c r="B323" s="5" t="s">
        <v>47</v>
      </c>
      <c r="C323" s="5">
        <v>200</v>
      </c>
      <c r="D323" s="5">
        <v>3.58</v>
      </c>
      <c r="E323" s="5">
        <v>2.79</v>
      </c>
      <c r="F323" s="5">
        <v>23.07</v>
      </c>
      <c r="G323" s="5">
        <f>D323*4+E323*9+F323*4</f>
        <v>131.71</v>
      </c>
      <c r="H323" s="10" t="s">
        <v>46</v>
      </c>
    </row>
    <row r="324" spans="1:8" ht="30">
      <c r="A324" s="4" t="s">
        <v>88</v>
      </c>
      <c r="B324" s="8"/>
      <c r="C324" s="5">
        <f>SUM(C322:C323)</f>
        <v>300</v>
      </c>
      <c r="D324" s="5">
        <f>SUM(D322:D323)</f>
        <v>11.48</v>
      </c>
      <c r="E324" s="5">
        <f>SUM(E322:E323)</f>
        <v>11.29</v>
      </c>
      <c r="F324" s="5">
        <f>SUM(F322:F323)</f>
        <v>67.97</v>
      </c>
      <c r="G324" s="5">
        <f>SUM(G322:G323)</f>
        <v>419.40999999999997</v>
      </c>
      <c r="H324" s="8"/>
    </row>
    <row r="325" spans="1:8">
      <c r="A325" s="59" t="s">
        <v>94</v>
      </c>
      <c r="B325" s="60"/>
      <c r="C325" s="5">
        <f>(C320+C324)</f>
        <v>1100</v>
      </c>
      <c r="D325" s="5">
        <f>D320+D324</f>
        <v>39.020000000000003</v>
      </c>
      <c r="E325" s="5">
        <f>E320+E324</f>
        <v>40.64</v>
      </c>
      <c r="F325" s="5">
        <f>F320+F324</f>
        <v>182.37</v>
      </c>
      <c r="G325" s="5">
        <f>G320+G324</f>
        <v>1251.32</v>
      </c>
      <c r="H325" s="8"/>
    </row>
    <row r="326" spans="1:8">
      <c r="A326" s="59" t="s">
        <v>65</v>
      </c>
      <c r="B326" s="60"/>
      <c r="C326" s="8"/>
      <c r="D326" s="5">
        <f>D269+D283+D297+D311+D325</f>
        <v>205.32000000000002</v>
      </c>
      <c r="E326" s="5">
        <f>E269+E283+E297+E311+E325</f>
        <v>208.77999999999997</v>
      </c>
      <c r="F326" s="5">
        <f>F269+F283+F297+F311+F325</f>
        <v>900.09</v>
      </c>
      <c r="G326" s="5">
        <f>G269+G283+G297+G311+G325</f>
        <v>6300.66</v>
      </c>
      <c r="H326" s="8"/>
    </row>
    <row r="328" spans="1:8">
      <c r="A328" s="81" t="s">
        <v>84</v>
      </c>
      <c r="B328" s="81"/>
      <c r="C328" s="81"/>
      <c r="D328" s="81"/>
      <c r="E328" s="81"/>
      <c r="F328" s="81"/>
      <c r="G328" s="81"/>
    </row>
    <row r="329" spans="1:8">
      <c r="A329" s="43"/>
      <c r="B329" s="52" t="s">
        <v>164</v>
      </c>
      <c r="C329" s="52"/>
      <c r="D329" s="52"/>
      <c r="E329" s="52"/>
      <c r="F329" s="52"/>
      <c r="G329" s="52"/>
    </row>
    <row r="330" spans="1:8">
      <c r="A330" s="80" t="s">
        <v>4</v>
      </c>
      <c r="B330" s="80" t="s">
        <v>5</v>
      </c>
      <c r="C330" s="80" t="s">
        <v>6</v>
      </c>
      <c r="D330" s="75" t="s">
        <v>0</v>
      </c>
      <c r="E330" s="75"/>
      <c r="F330" s="75"/>
      <c r="G330" s="75" t="s">
        <v>83</v>
      </c>
      <c r="H330" s="80" t="s">
        <v>7</v>
      </c>
    </row>
    <row r="331" spans="1:8">
      <c r="A331" s="80"/>
      <c r="B331" s="80"/>
      <c r="C331" s="80"/>
      <c r="D331" s="28" t="s">
        <v>1</v>
      </c>
      <c r="E331" s="28" t="s">
        <v>2</v>
      </c>
      <c r="F331" s="28" t="s">
        <v>3</v>
      </c>
      <c r="G331" s="75"/>
      <c r="H331" s="80"/>
    </row>
    <row r="332" spans="1:8" ht="28.5">
      <c r="A332" s="39" t="s">
        <v>11</v>
      </c>
      <c r="B332" s="96"/>
      <c r="C332" s="28"/>
      <c r="D332" s="28"/>
      <c r="E332" s="28"/>
      <c r="F332" s="28"/>
      <c r="G332" s="29"/>
      <c r="H332" s="28"/>
    </row>
    <row r="333" spans="1:8" ht="30">
      <c r="A333" s="63" t="s">
        <v>12</v>
      </c>
      <c r="B333" s="4" t="s">
        <v>98</v>
      </c>
      <c r="C333" s="13">
        <v>250</v>
      </c>
      <c r="D333" s="13">
        <v>3.95</v>
      </c>
      <c r="E333" s="13">
        <v>10.25</v>
      </c>
      <c r="F333" s="13">
        <v>39.5</v>
      </c>
      <c r="G333" s="13">
        <f>D333*4+E333*9+F333*4</f>
        <v>266.05</v>
      </c>
      <c r="H333" s="13" t="s">
        <v>99</v>
      </c>
    </row>
    <row r="334" spans="1:8">
      <c r="A334" s="64"/>
      <c r="B334" s="5" t="s">
        <v>27</v>
      </c>
      <c r="C334" s="13">
        <v>60</v>
      </c>
      <c r="D334" s="13">
        <v>4.8</v>
      </c>
      <c r="E334" s="13">
        <v>1.92</v>
      </c>
      <c r="F334" s="13">
        <v>30</v>
      </c>
      <c r="G334" s="13">
        <f t="shared" ref="G334:G336" si="38">D334*4+E334*9+F334*4</f>
        <v>156.48000000000002</v>
      </c>
      <c r="H334" s="13" t="s">
        <v>100</v>
      </c>
    </row>
    <row r="335" spans="1:8">
      <c r="A335" s="64"/>
      <c r="B335" s="5" t="s">
        <v>39</v>
      </c>
      <c r="C335" s="13">
        <v>200</v>
      </c>
      <c r="D335" s="13">
        <v>0.32</v>
      </c>
      <c r="E335" s="13">
        <v>0</v>
      </c>
      <c r="F335" s="13">
        <v>14.1</v>
      </c>
      <c r="G335" s="13">
        <f t="shared" si="38"/>
        <v>57.68</v>
      </c>
      <c r="H335" s="13" t="s">
        <v>38</v>
      </c>
    </row>
    <row r="336" spans="1:8">
      <c r="A336" s="74"/>
      <c r="B336" s="5" t="s">
        <v>68</v>
      </c>
      <c r="C336" s="13">
        <v>40</v>
      </c>
      <c r="D336" s="13">
        <v>9.33</v>
      </c>
      <c r="E336" s="13">
        <v>12.27</v>
      </c>
      <c r="F336" s="13">
        <v>0</v>
      </c>
      <c r="G336" s="13">
        <f t="shared" si="38"/>
        <v>147.75</v>
      </c>
      <c r="H336" s="29" t="s">
        <v>101</v>
      </c>
    </row>
    <row r="337" spans="1:8" ht="30">
      <c r="A337" s="29" t="s">
        <v>13</v>
      </c>
      <c r="B337" s="8"/>
      <c r="C337" s="13">
        <f>SUM(C333:C336)</f>
        <v>550</v>
      </c>
      <c r="D337" s="13">
        <f>SUM(D333:D336)</f>
        <v>18.399999999999999</v>
      </c>
      <c r="E337" s="13">
        <f>SUM(E333:E336)</f>
        <v>24.439999999999998</v>
      </c>
      <c r="F337" s="13">
        <f>SUM(F333:F336)</f>
        <v>83.6</v>
      </c>
      <c r="G337" s="13">
        <f>SUM(G333:G336)</f>
        <v>627.96</v>
      </c>
      <c r="H337" s="28"/>
    </row>
    <row r="338" spans="1:8">
      <c r="A338" s="71"/>
      <c r="B338" s="72"/>
      <c r="C338" s="72"/>
      <c r="D338" s="72"/>
      <c r="E338" s="72"/>
      <c r="F338" s="72"/>
      <c r="G338" s="72"/>
      <c r="H338" s="73"/>
    </row>
    <row r="339" spans="1:8">
      <c r="A339" s="63" t="s">
        <v>23</v>
      </c>
      <c r="B339" s="4" t="s">
        <v>102</v>
      </c>
      <c r="C339" s="13">
        <v>250</v>
      </c>
      <c r="D339" s="13">
        <v>2.13</v>
      </c>
      <c r="E339" s="13">
        <v>5.32</v>
      </c>
      <c r="F339" s="13">
        <v>12.1</v>
      </c>
      <c r="G339" s="29">
        <f>D339*4+E339*9+F339*4</f>
        <v>104.80000000000001</v>
      </c>
      <c r="H339" s="29" t="s">
        <v>81</v>
      </c>
    </row>
    <row r="340" spans="1:8">
      <c r="A340" s="64"/>
      <c r="B340" s="4" t="s">
        <v>103</v>
      </c>
      <c r="C340" s="13">
        <v>100</v>
      </c>
      <c r="D340" s="13">
        <v>14.7</v>
      </c>
      <c r="E340" s="13">
        <v>5.7</v>
      </c>
      <c r="F340" s="13">
        <v>9.6</v>
      </c>
      <c r="G340" s="29">
        <f t="shared" ref="G340:G344" si="39">D340*4+E340*9+F340*4</f>
        <v>148.5</v>
      </c>
      <c r="H340" s="29" t="s">
        <v>104</v>
      </c>
    </row>
    <row r="341" spans="1:8">
      <c r="A341" s="64"/>
      <c r="B341" s="4" t="s">
        <v>105</v>
      </c>
      <c r="C341" s="13">
        <v>200</v>
      </c>
      <c r="D341" s="13">
        <v>18.399999999999999</v>
      </c>
      <c r="E341" s="13">
        <v>20.45</v>
      </c>
      <c r="F341" s="13">
        <v>50.1</v>
      </c>
      <c r="G341" s="29">
        <f t="shared" si="39"/>
        <v>458.04999999999995</v>
      </c>
      <c r="H341" s="29" t="s">
        <v>76</v>
      </c>
    </row>
    <row r="342" spans="1:8">
      <c r="A342" s="64"/>
      <c r="B342" s="4" t="s">
        <v>32</v>
      </c>
      <c r="C342" s="13">
        <v>100</v>
      </c>
      <c r="D342" s="13">
        <v>1.2</v>
      </c>
      <c r="E342" s="13">
        <v>2.4</v>
      </c>
      <c r="F342" s="13">
        <v>14.3</v>
      </c>
      <c r="G342" s="29">
        <f t="shared" si="39"/>
        <v>83.6</v>
      </c>
      <c r="H342" s="29" t="s">
        <v>31</v>
      </c>
    </row>
    <row r="343" spans="1:8">
      <c r="A343" s="64"/>
      <c r="B343" s="4" t="s">
        <v>34</v>
      </c>
      <c r="C343" s="13">
        <v>200</v>
      </c>
      <c r="D343" s="13">
        <v>0.14000000000000001</v>
      </c>
      <c r="E343" s="13">
        <v>0</v>
      </c>
      <c r="F343" s="13">
        <v>26.1</v>
      </c>
      <c r="G343" s="29">
        <f t="shared" si="39"/>
        <v>104.96000000000001</v>
      </c>
      <c r="H343" s="29" t="s">
        <v>33</v>
      </c>
    </row>
    <row r="344" spans="1:8">
      <c r="A344" s="64"/>
      <c r="B344" s="5" t="s">
        <v>35</v>
      </c>
      <c r="C344" s="13">
        <v>50</v>
      </c>
      <c r="D344" s="13">
        <v>3.5</v>
      </c>
      <c r="E344" s="13">
        <v>0.55000000000000004</v>
      </c>
      <c r="F344" s="13">
        <v>20.170000000000002</v>
      </c>
      <c r="G344" s="29">
        <f t="shared" si="39"/>
        <v>99.63000000000001</v>
      </c>
      <c r="H344" s="28" t="s">
        <v>106</v>
      </c>
    </row>
    <row r="345" spans="1:8">
      <c r="A345" s="74"/>
      <c r="B345" s="4"/>
      <c r="C345" s="13"/>
      <c r="D345" s="13"/>
      <c r="E345" s="13"/>
      <c r="F345" s="13"/>
      <c r="G345" s="29"/>
      <c r="H345" s="28"/>
    </row>
    <row r="346" spans="1:8" ht="30">
      <c r="A346" s="4" t="s">
        <v>22</v>
      </c>
      <c r="B346" s="4" t="s">
        <v>10</v>
      </c>
      <c r="C346" s="29">
        <f>SUM(C339:C345)</f>
        <v>900</v>
      </c>
      <c r="D346" s="29">
        <f t="shared" ref="D346:G346" si="40">SUM(D339:D345)</f>
        <v>40.07</v>
      </c>
      <c r="E346" s="29">
        <f t="shared" si="40"/>
        <v>34.419999999999995</v>
      </c>
      <c r="F346" s="29">
        <f t="shared" si="40"/>
        <v>132.37</v>
      </c>
      <c r="G346" s="29">
        <f t="shared" si="40"/>
        <v>999.54</v>
      </c>
      <c r="H346" s="28"/>
    </row>
    <row r="347" spans="1:8">
      <c r="A347" s="85" t="s">
        <v>24</v>
      </c>
      <c r="B347" s="86"/>
      <c r="C347" s="29">
        <f>(C337+C346)</f>
        <v>1450</v>
      </c>
      <c r="D347" s="29">
        <f>(D337+D346)</f>
        <v>58.47</v>
      </c>
      <c r="E347" s="29">
        <f>(E337+E346)</f>
        <v>58.859999999999992</v>
      </c>
      <c r="F347" s="29">
        <f>(F337+F346)</f>
        <v>215.97</v>
      </c>
      <c r="G347" s="29">
        <f>(G337+G346)</f>
        <v>1627.5</v>
      </c>
      <c r="H347" s="28"/>
    </row>
    <row r="348" spans="1:8" ht="18.75">
      <c r="A348" s="40" t="s">
        <v>25</v>
      </c>
      <c r="B348" s="96"/>
      <c r="C348" s="28"/>
      <c r="D348" s="28"/>
      <c r="E348" s="28"/>
      <c r="F348" s="28"/>
      <c r="G348" s="29"/>
      <c r="H348" s="28"/>
    </row>
    <row r="349" spans="1:8">
      <c r="A349" s="63" t="s">
        <v>12</v>
      </c>
      <c r="B349" s="4" t="s">
        <v>109</v>
      </c>
      <c r="C349" s="13">
        <v>180</v>
      </c>
      <c r="D349" s="13">
        <v>15.24</v>
      </c>
      <c r="E349" s="13">
        <v>21.6</v>
      </c>
      <c r="F349" s="13">
        <v>3.96</v>
      </c>
      <c r="G349" s="15">
        <f>D349*4+E349*9+F349*4</f>
        <v>271.2</v>
      </c>
      <c r="H349" s="29" t="s">
        <v>110</v>
      </c>
    </row>
    <row r="350" spans="1:8">
      <c r="A350" s="64"/>
      <c r="B350" s="4" t="s">
        <v>19</v>
      </c>
      <c r="C350" s="13">
        <v>100</v>
      </c>
      <c r="D350" s="13">
        <v>1.83</v>
      </c>
      <c r="E350" s="13">
        <v>5.34</v>
      </c>
      <c r="F350" s="13">
        <v>8.89</v>
      </c>
      <c r="G350" s="13">
        <f t="shared" ref="G350:G352" si="41">D350*4+E350*9+F350*4</f>
        <v>90.94</v>
      </c>
      <c r="H350" s="29" t="s">
        <v>18</v>
      </c>
    </row>
    <row r="351" spans="1:8">
      <c r="A351" s="64"/>
      <c r="B351" s="4" t="s">
        <v>29</v>
      </c>
      <c r="C351" s="13">
        <v>200</v>
      </c>
      <c r="D351" s="13">
        <v>0.2</v>
      </c>
      <c r="E351" s="13">
        <v>0</v>
      </c>
      <c r="F351" s="13">
        <v>11.2</v>
      </c>
      <c r="G351" s="13">
        <f t="shared" si="41"/>
        <v>45.599999999999994</v>
      </c>
      <c r="H351" s="29" t="s">
        <v>28</v>
      </c>
    </row>
    <row r="352" spans="1:8">
      <c r="A352" s="64"/>
      <c r="B352" s="4" t="s">
        <v>27</v>
      </c>
      <c r="C352" s="13">
        <v>80</v>
      </c>
      <c r="D352" s="13">
        <v>6.16</v>
      </c>
      <c r="E352" s="13">
        <v>2.4</v>
      </c>
      <c r="F352" s="13">
        <v>39.659999999999997</v>
      </c>
      <c r="G352" s="13">
        <f t="shared" si="41"/>
        <v>204.88</v>
      </c>
      <c r="H352" s="13" t="s">
        <v>111</v>
      </c>
    </row>
    <row r="353" spans="1:8">
      <c r="A353" s="74"/>
      <c r="B353" s="4"/>
      <c r="C353" s="13"/>
      <c r="D353" s="13"/>
      <c r="E353" s="13"/>
      <c r="F353" s="13"/>
      <c r="G353" s="13"/>
      <c r="H353" s="13"/>
    </row>
    <row r="354" spans="1:8" ht="30">
      <c r="A354" s="4" t="s">
        <v>13</v>
      </c>
      <c r="B354" s="5"/>
      <c r="C354" s="13">
        <f>SUM(C349:C353)</f>
        <v>560</v>
      </c>
      <c r="D354" s="13">
        <f>SUM(D349:D353)</f>
        <v>23.43</v>
      </c>
      <c r="E354" s="13">
        <f>SUM(E349:E353)</f>
        <v>29.34</v>
      </c>
      <c r="F354" s="13">
        <f>SUM(F349:F353)</f>
        <v>63.709999999999994</v>
      </c>
      <c r="G354" s="13">
        <f>SUM(G349:G353)</f>
        <v>612.62</v>
      </c>
      <c r="H354" s="28"/>
    </row>
    <row r="355" spans="1:8">
      <c r="A355" s="71"/>
      <c r="B355" s="72"/>
      <c r="C355" s="72"/>
      <c r="D355" s="72"/>
      <c r="E355" s="72"/>
      <c r="F355" s="72"/>
      <c r="G355" s="72"/>
      <c r="H355" s="73"/>
    </row>
    <row r="356" spans="1:8">
      <c r="A356" s="61" t="s">
        <v>45</v>
      </c>
      <c r="B356" s="4" t="s">
        <v>73</v>
      </c>
      <c r="C356" s="15">
        <v>250</v>
      </c>
      <c r="D356" s="15">
        <v>5.3</v>
      </c>
      <c r="E356" s="15">
        <v>5.03</v>
      </c>
      <c r="F356" s="15">
        <v>19.899999999999999</v>
      </c>
      <c r="G356" s="14">
        <f>D356*4+E356*9+F356*4</f>
        <v>146.07</v>
      </c>
      <c r="H356" s="14" t="s">
        <v>191</v>
      </c>
    </row>
    <row r="357" spans="1:8">
      <c r="A357" s="62"/>
      <c r="B357" s="4" t="s">
        <v>113</v>
      </c>
      <c r="C357" s="15">
        <v>100</v>
      </c>
      <c r="D357" s="15">
        <v>18.329999999999998</v>
      </c>
      <c r="E357" s="15">
        <v>17.440000000000001</v>
      </c>
      <c r="F357" s="15">
        <v>16</v>
      </c>
      <c r="G357" s="15">
        <f t="shared" ref="G357:G361" si="42">D357*4+E357*9+F357*4</f>
        <v>294.27999999999997</v>
      </c>
      <c r="H357" s="14" t="s">
        <v>17</v>
      </c>
    </row>
    <row r="358" spans="1:8" ht="30">
      <c r="A358" s="62"/>
      <c r="B358" s="4" t="s">
        <v>114</v>
      </c>
      <c r="C358" s="15">
        <v>180</v>
      </c>
      <c r="D358" s="15">
        <v>3.78</v>
      </c>
      <c r="E358" s="15">
        <v>9.9</v>
      </c>
      <c r="F358" s="15">
        <v>26.1</v>
      </c>
      <c r="G358" s="15">
        <f t="shared" si="42"/>
        <v>208.62</v>
      </c>
      <c r="H358" s="14" t="s">
        <v>30</v>
      </c>
    </row>
    <row r="359" spans="1:8">
      <c r="A359" s="62"/>
      <c r="B359" s="4" t="s">
        <v>71</v>
      </c>
      <c r="C359" s="15">
        <v>100</v>
      </c>
      <c r="D359" s="15">
        <v>0.6</v>
      </c>
      <c r="E359" s="15">
        <v>0.1</v>
      </c>
      <c r="F359" s="15">
        <v>2</v>
      </c>
      <c r="G359" s="15">
        <f t="shared" si="42"/>
        <v>11.3</v>
      </c>
      <c r="H359" s="14" t="s">
        <v>115</v>
      </c>
    </row>
    <row r="360" spans="1:8">
      <c r="A360" s="62"/>
      <c r="B360" s="4" t="s">
        <v>44</v>
      </c>
      <c r="C360" s="15">
        <v>75</v>
      </c>
      <c r="D360" s="15">
        <v>5.25</v>
      </c>
      <c r="E360" s="15">
        <v>0.83</v>
      </c>
      <c r="F360" s="15">
        <v>30.23</v>
      </c>
      <c r="G360" s="15">
        <f t="shared" si="42"/>
        <v>149.38999999999999</v>
      </c>
      <c r="H360" s="14" t="s">
        <v>106</v>
      </c>
    </row>
    <row r="361" spans="1:8">
      <c r="A361" s="62"/>
      <c r="B361" s="4" t="s">
        <v>43</v>
      </c>
      <c r="C361" s="15">
        <v>200</v>
      </c>
      <c r="D361" s="15">
        <v>0.6</v>
      </c>
      <c r="E361" s="15">
        <v>0</v>
      </c>
      <c r="F361" s="15">
        <v>28.9</v>
      </c>
      <c r="G361" s="14">
        <f t="shared" si="42"/>
        <v>118</v>
      </c>
      <c r="H361" s="14" t="s">
        <v>42</v>
      </c>
    </row>
    <row r="362" spans="1:8" ht="30">
      <c r="A362" s="4" t="s">
        <v>22</v>
      </c>
      <c r="B362" s="5"/>
      <c r="C362" s="14">
        <f>SUM(C356:C361)</f>
        <v>905</v>
      </c>
      <c r="D362" s="14">
        <f>SUM(D356:D361)</f>
        <v>33.860000000000007</v>
      </c>
      <c r="E362" s="14">
        <f>SUM(E356:E361)</f>
        <v>33.300000000000004</v>
      </c>
      <c r="F362" s="14">
        <f>SUM(F356:F361)</f>
        <v>123.13</v>
      </c>
      <c r="G362" s="14">
        <f>SUM(G356:G361)</f>
        <v>927.66</v>
      </c>
      <c r="H362" s="15"/>
    </row>
    <row r="363" spans="1:8">
      <c r="A363" s="85" t="s">
        <v>24</v>
      </c>
      <c r="B363" s="86"/>
      <c r="C363" s="15">
        <f>(C354+C362)</f>
        <v>1465</v>
      </c>
      <c r="D363" s="15">
        <f>(D354+D362)</f>
        <v>57.290000000000006</v>
      </c>
      <c r="E363" s="15">
        <f>(E354+E362)</f>
        <v>62.64</v>
      </c>
      <c r="F363" s="6">
        <f>(F354+F362)</f>
        <v>186.83999999999997</v>
      </c>
      <c r="G363" s="15">
        <f>(G354+G362)</f>
        <v>1540.28</v>
      </c>
      <c r="H363" s="15"/>
    </row>
    <row r="364" spans="1:8" ht="18.75">
      <c r="A364" s="41" t="s">
        <v>26</v>
      </c>
      <c r="B364" s="96"/>
      <c r="C364" s="16"/>
      <c r="D364" s="16"/>
      <c r="E364" s="16"/>
      <c r="F364" s="16"/>
      <c r="G364" s="16"/>
      <c r="H364" s="16"/>
    </row>
    <row r="365" spans="1:8" ht="30">
      <c r="A365" s="63" t="s">
        <v>12</v>
      </c>
      <c r="B365" s="4" t="s">
        <v>116</v>
      </c>
      <c r="C365" s="15">
        <v>250</v>
      </c>
      <c r="D365" s="15">
        <v>8.5</v>
      </c>
      <c r="E365" s="15">
        <v>13</v>
      </c>
      <c r="F365" s="15">
        <v>33</v>
      </c>
      <c r="G365" s="17">
        <f>D365*4+E365*9+F365*4</f>
        <v>283</v>
      </c>
      <c r="H365" s="14" t="s">
        <v>117</v>
      </c>
    </row>
    <row r="366" spans="1:8">
      <c r="A366" s="64"/>
      <c r="B366" s="4" t="s">
        <v>9</v>
      </c>
      <c r="C366" s="15">
        <v>60</v>
      </c>
      <c r="D366" s="15">
        <v>4.9800000000000004</v>
      </c>
      <c r="E366" s="15">
        <v>0.54</v>
      </c>
      <c r="F366" s="15">
        <v>28.8</v>
      </c>
      <c r="G366" s="14">
        <f t="shared" ref="G366:G368" si="43">D366*4+E366*9+F366*4</f>
        <v>139.98000000000002</v>
      </c>
      <c r="H366" s="14" t="s">
        <v>118</v>
      </c>
    </row>
    <row r="367" spans="1:8">
      <c r="A367" s="64"/>
      <c r="B367" s="4" t="s">
        <v>68</v>
      </c>
      <c r="C367" s="15">
        <v>40</v>
      </c>
      <c r="D367" s="15">
        <v>9.33</v>
      </c>
      <c r="E367" s="15">
        <v>12.27</v>
      </c>
      <c r="F367" s="15">
        <v>0</v>
      </c>
      <c r="G367" s="14">
        <f t="shared" si="43"/>
        <v>147.75</v>
      </c>
      <c r="H367" s="14" t="s">
        <v>119</v>
      </c>
    </row>
    <row r="368" spans="1:8">
      <c r="A368" s="64"/>
      <c r="B368" s="4" t="s">
        <v>8</v>
      </c>
      <c r="C368" s="15">
        <v>200</v>
      </c>
      <c r="D368" s="15">
        <v>0.4</v>
      </c>
      <c r="E368" s="15">
        <v>0.2</v>
      </c>
      <c r="F368" s="15">
        <v>23.8</v>
      </c>
      <c r="G368" s="14">
        <f t="shared" si="43"/>
        <v>98.600000000000009</v>
      </c>
      <c r="H368" s="14" t="s">
        <v>57</v>
      </c>
    </row>
    <row r="369" spans="1:8" ht="30">
      <c r="A369" s="4" t="s">
        <v>13</v>
      </c>
      <c r="B369" s="5"/>
      <c r="C369" s="14">
        <f>SUM(C365:C368)</f>
        <v>550</v>
      </c>
      <c r="D369" s="14">
        <f>SUM(D365:D368)</f>
        <v>23.21</v>
      </c>
      <c r="E369" s="14">
        <f>SUM(E365:E368)</f>
        <v>26.009999999999998</v>
      </c>
      <c r="F369" s="14">
        <f>SUM(F365:F368)</f>
        <v>85.6</v>
      </c>
      <c r="G369" s="14">
        <f>SUM(G365:G368)</f>
        <v>669.33</v>
      </c>
      <c r="H369" s="14"/>
    </row>
    <row r="370" spans="1:8">
      <c r="A370" s="82"/>
      <c r="B370" s="83"/>
      <c r="C370" s="83"/>
      <c r="D370" s="83"/>
      <c r="E370" s="83"/>
      <c r="F370" s="83"/>
      <c r="G370" s="83"/>
      <c r="H370" s="84"/>
    </row>
    <row r="371" spans="1:8" ht="30">
      <c r="A371" s="61" t="s">
        <v>23</v>
      </c>
      <c r="B371" s="4" t="s">
        <v>120</v>
      </c>
      <c r="C371" s="29">
        <v>250</v>
      </c>
      <c r="D371" s="29">
        <v>6.45</v>
      </c>
      <c r="E371" s="29">
        <v>3.48</v>
      </c>
      <c r="F371" s="29">
        <v>23.12</v>
      </c>
      <c r="G371" s="13">
        <f>D371*4+E371*9+F371*4</f>
        <v>149.60000000000002</v>
      </c>
      <c r="H371" s="13" t="s">
        <v>52</v>
      </c>
    </row>
    <row r="372" spans="1:8">
      <c r="A372" s="62"/>
      <c r="B372" s="4" t="s">
        <v>48</v>
      </c>
      <c r="C372" s="29">
        <v>250</v>
      </c>
      <c r="D372" s="29">
        <v>16.73</v>
      </c>
      <c r="E372" s="29">
        <v>21.04</v>
      </c>
      <c r="F372" s="29">
        <v>48.25</v>
      </c>
      <c r="G372" s="13">
        <f t="shared" ref="G372:G375" si="44">D372*4+E372*9+F372*4</f>
        <v>449.28</v>
      </c>
      <c r="H372" s="13" t="s">
        <v>121</v>
      </c>
    </row>
    <row r="373" spans="1:8" ht="30">
      <c r="A373" s="62"/>
      <c r="B373" s="4" t="s">
        <v>67</v>
      </c>
      <c r="C373" s="29">
        <v>100</v>
      </c>
      <c r="D373" s="29">
        <v>2.5</v>
      </c>
      <c r="E373" s="29">
        <v>3.17</v>
      </c>
      <c r="F373" s="29">
        <v>10.33</v>
      </c>
      <c r="G373" s="13">
        <f t="shared" si="44"/>
        <v>79.849999999999994</v>
      </c>
      <c r="H373" s="13" t="s">
        <v>41</v>
      </c>
    </row>
    <row r="374" spans="1:8">
      <c r="A374" s="62"/>
      <c r="B374" s="4" t="s">
        <v>35</v>
      </c>
      <c r="C374" s="29">
        <v>75</v>
      </c>
      <c r="D374" s="29">
        <v>5.25</v>
      </c>
      <c r="E374" s="29">
        <v>0.83</v>
      </c>
      <c r="F374" s="29">
        <v>30.23</v>
      </c>
      <c r="G374" s="13">
        <f t="shared" si="44"/>
        <v>149.38999999999999</v>
      </c>
      <c r="H374" s="13" t="s">
        <v>106</v>
      </c>
    </row>
    <row r="375" spans="1:8">
      <c r="A375" s="62"/>
      <c r="B375" s="4" t="s">
        <v>21</v>
      </c>
      <c r="C375" s="29">
        <v>200</v>
      </c>
      <c r="D375" s="29">
        <v>0.9</v>
      </c>
      <c r="E375" s="29">
        <v>0</v>
      </c>
      <c r="F375" s="29">
        <v>23.8</v>
      </c>
      <c r="G375" s="13">
        <f t="shared" si="44"/>
        <v>98.8</v>
      </c>
      <c r="H375" s="13" t="s">
        <v>20</v>
      </c>
    </row>
    <row r="376" spans="1:8">
      <c r="A376" s="50" t="s">
        <v>22</v>
      </c>
      <c r="B376" s="51"/>
      <c r="C376" s="14">
        <f>SUM(C371:C375)</f>
        <v>875</v>
      </c>
      <c r="D376" s="14">
        <f>SUM(D371:D375)</f>
        <v>31.83</v>
      </c>
      <c r="E376" s="14">
        <f>SUM(E371:E375)</f>
        <v>28.519999999999996</v>
      </c>
      <c r="F376" s="14">
        <f>SUM(F371:F375)</f>
        <v>135.73000000000002</v>
      </c>
      <c r="G376" s="14">
        <f>SUM(G371:G375)</f>
        <v>926.92</v>
      </c>
      <c r="H376" s="13"/>
    </row>
    <row r="377" spans="1:8">
      <c r="A377" s="5"/>
      <c r="B377" s="5"/>
      <c r="C377" s="13"/>
      <c r="D377" s="13"/>
      <c r="E377" s="13"/>
      <c r="F377" s="13"/>
      <c r="G377" s="13"/>
      <c r="H377" s="13"/>
    </row>
    <row r="378" spans="1:8">
      <c r="A378" s="97"/>
      <c r="B378" s="98"/>
      <c r="C378" s="13">
        <f>(C369+C376)</f>
        <v>1425</v>
      </c>
      <c r="D378" s="13">
        <f>(D369+D376)</f>
        <v>55.04</v>
      </c>
      <c r="E378" s="13">
        <f>(E369+E376)</f>
        <v>54.529999999999994</v>
      </c>
      <c r="F378" s="13">
        <f>(F369+F376)</f>
        <v>221.33</v>
      </c>
      <c r="G378" s="13">
        <f>(G369+G376)</f>
        <v>1596.25</v>
      </c>
      <c r="H378" s="13"/>
    </row>
    <row r="379" spans="1:8" ht="18.75">
      <c r="A379" s="99"/>
      <c r="B379" s="96"/>
      <c r="C379" s="8"/>
      <c r="D379" s="8"/>
      <c r="E379" s="8"/>
      <c r="F379" s="8"/>
      <c r="G379" s="8"/>
      <c r="H379" s="8"/>
    </row>
    <row r="380" spans="1:8">
      <c r="A380" s="61" t="s">
        <v>12</v>
      </c>
      <c r="B380" s="4" t="s">
        <v>126</v>
      </c>
      <c r="C380" s="29">
        <v>200</v>
      </c>
      <c r="D380" s="29">
        <v>11.2</v>
      </c>
      <c r="E380" s="29">
        <v>14.4</v>
      </c>
      <c r="F380" s="29">
        <v>55</v>
      </c>
      <c r="G380" s="13">
        <f>D380*4+E380*9+F380*4</f>
        <v>394.4</v>
      </c>
      <c r="H380" s="13" t="s">
        <v>15</v>
      </c>
    </row>
    <row r="381" spans="1:8">
      <c r="A381" s="62"/>
      <c r="B381" s="4" t="s">
        <v>127</v>
      </c>
      <c r="C381" s="29">
        <v>50</v>
      </c>
      <c r="D381" s="29">
        <v>7.95</v>
      </c>
      <c r="E381" s="29">
        <v>7.2</v>
      </c>
      <c r="F381" s="29">
        <v>8.3000000000000007</v>
      </c>
      <c r="G381" s="13">
        <f t="shared" ref="G381:G383" si="45">D381*4+E381*9+F381*4</f>
        <v>129.80000000000001</v>
      </c>
      <c r="H381" s="13" t="s">
        <v>128</v>
      </c>
    </row>
    <row r="382" spans="1:8">
      <c r="A382" s="62"/>
      <c r="B382" s="4" t="s">
        <v>129</v>
      </c>
      <c r="C382" s="29">
        <v>50</v>
      </c>
      <c r="D382" s="29">
        <v>1.3</v>
      </c>
      <c r="E382" s="29">
        <v>2.4</v>
      </c>
      <c r="F382" s="29">
        <v>4.2</v>
      </c>
      <c r="G382" s="13">
        <f t="shared" si="45"/>
        <v>43.599999999999994</v>
      </c>
      <c r="H382" s="13" t="s">
        <v>93</v>
      </c>
    </row>
    <row r="383" spans="1:8">
      <c r="A383" s="62"/>
      <c r="B383" s="4" t="s">
        <v>39</v>
      </c>
      <c r="C383" s="29">
        <v>200</v>
      </c>
      <c r="D383" s="29">
        <v>0.32</v>
      </c>
      <c r="E383" s="29">
        <v>0</v>
      </c>
      <c r="F383" s="29">
        <v>14.1</v>
      </c>
      <c r="G383" s="13">
        <f t="shared" si="45"/>
        <v>57.68</v>
      </c>
      <c r="H383" s="13" t="s">
        <v>38</v>
      </c>
    </row>
    <row r="384" spans="1:8">
      <c r="A384" s="68"/>
      <c r="B384" s="4" t="s">
        <v>9</v>
      </c>
      <c r="C384" s="29">
        <v>50</v>
      </c>
      <c r="D384" s="29">
        <v>4.1500000000000004</v>
      </c>
      <c r="E384" s="29">
        <v>4.8499999999999996</v>
      </c>
      <c r="F384" s="29">
        <v>24</v>
      </c>
      <c r="G384" s="13">
        <f>D384*4+E384*9+F384*4</f>
        <v>156.25</v>
      </c>
      <c r="H384" s="13" t="s">
        <v>118</v>
      </c>
    </row>
    <row r="385" spans="1:8" ht="30">
      <c r="A385" s="12" t="s">
        <v>13</v>
      </c>
      <c r="B385" s="5"/>
      <c r="C385" s="13">
        <f>SUM(C380:C384)</f>
        <v>550</v>
      </c>
      <c r="D385" s="13">
        <f>SUM(D380:D384)</f>
        <v>24.92</v>
      </c>
      <c r="E385" s="13">
        <f>SUM(E380:E384)</f>
        <v>28.85</v>
      </c>
      <c r="F385" s="13">
        <f>SUM(F380:F384)</f>
        <v>105.6</v>
      </c>
      <c r="G385" s="13">
        <f>SUM(G380:G384)</f>
        <v>781.73</v>
      </c>
      <c r="H385" s="5"/>
    </row>
    <row r="386" spans="1:8">
      <c r="A386" s="53"/>
      <c r="B386" s="54"/>
      <c r="C386" s="54"/>
      <c r="D386" s="54"/>
      <c r="E386" s="54"/>
      <c r="F386" s="54"/>
      <c r="G386" s="54"/>
      <c r="H386" s="55"/>
    </row>
    <row r="387" spans="1:8">
      <c r="A387" s="61" t="s">
        <v>45</v>
      </c>
      <c r="B387" s="4" t="s">
        <v>69</v>
      </c>
      <c r="C387" s="29">
        <v>250</v>
      </c>
      <c r="D387" s="29">
        <v>3.7</v>
      </c>
      <c r="E387" s="29">
        <v>5.3</v>
      </c>
      <c r="F387" s="29">
        <v>15.5</v>
      </c>
      <c r="G387" s="13">
        <f>D387*4+E387*9+F387*4</f>
        <v>124.5</v>
      </c>
      <c r="H387" s="13" t="s">
        <v>70</v>
      </c>
    </row>
    <row r="388" spans="1:8">
      <c r="A388" s="62"/>
      <c r="B388" s="4" t="s">
        <v>122</v>
      </c>
      <c r="C388" s="29">
        <v>250</v>
      </c>
      <c r="D388" s="29">
        <v>23.2</v>
      </c>
      <c r="E388" s="29">
        <v>25.21</v>
      </c>
      <c r="F388" s="29">
        <v>32.299999999999997</v>
      </c>
      <c r="G388" s="13">
        <f t="shared" ref="G388:G391" si="46">D388*4+E388*9+F388*4</f>
        <v>448.89</v>
      </c>
      <c r="H388" s="13" t="s">
        <v>123</v>
      </c>
    </row>
    <row r="389" spans="1:8">
      <c r="A389" s="62"/>
      <c r="B389" s="4" t="s">
        <v>32</v>
      </c>
      <c r="C389" s="29">
        <v>100</v>
      </c>
      <c r="D389" s="29">
        <v>1.2</v>
      </c>
      <c r="E389" s="29">
        <v>2.4</v>
      </c>
      <c r="F389" s="29">
        <v>14.3</v>
      </c>
      <c r="G389" s="13">
        <f t="shared" si="46"/>
        <v>83.6</v>
      </c>
      <c r="H389" s="13" t="s">
        <v>31</v>
      </c>
    </row>
    <row r="390" spans="1:8">
      <c r="A390" s="62"/>
      <c r="B390" s="4" t="s">
        <v>124</v>
      </c>
      <c r="C390" s="29">
        <v>75</v>
      </c>
      <c r="D390" s="29">
        <v>5.25</v>
      </c>
      <c r="E390" s="29">
        <v>0.83</v>
      </c>
      <c r="F390" s="29">
        <v>30.23</v>
      </c>
      <c r="G390" s="13">
        <f t="shared" si="46"/>
        <v>149.38999999999999</v>
      </c>
      <c r="H390" s="13" t="s">
        <v>106</v>
      </c>
    </row>
    <row r="391" spans="1:8">
      <c r="A391" s="62"/>
      <c r="B391" s="4" t="s">
        <v>50</v>
      </c>
      <c r="C391" s="29">
        <v>200</v>
      </c>
      <c r="D391" s="29">
        <v>0.14000000000000001</v>
      </c>
      <c r="E391" s="29">
        <v>0</v>
      </c>
      <c r="F391" s="29">
        <v>23.1</v>
      </c>
      <c r="G391" s="13">
        <f t="shared" si="46"/>
        <v>92.960000000000008</v>
      </c>
      <c r="H391" s="13" t="s">
        <v>49</v>
      </c>
    </row>
    <row r="392" spans="1:8">
      <c r="A392" s="68"/>
      <c r="B392" s="4"/>
      <c r="C392" s="29"/>
      <c r="D392" s="29"/>
      <c r="E392" s="29"/>
      <c r="F392" s="29"/>
      <c r="G392" s="13"/>
      <c r="H392" s="13"/>
    </row>
    <row r="393" spans="1:8" ht="30">
      <c r="A393" s="4" t="s">
        <v>22</v>
      </c>
      <c r="B393" s="5"/>
      <c r="C393" s="14">
        <f>SUM(C387:C392)</f>
        <v>875</v>
      </c>
      <c r="D393" s="14">
        <f>SUM(D387:D392)</f>
        <v>33.489999999999995</v>
      </c>
      <c r="E393" s="14">
        <f>SUM(E387:E392)</f>
        <v>33.74</v>
      </c>
      <c r="F393" s="14">
        <f>SUM(F387:F392)</f>
        <v>115.43</v>
      </c>
      <c r="G393" s="14">
        <f>SUM(G387:G392)</f>
        <v>899.34</v>
      </c>
      <c r="H393" s="13"/>
    </row>
    <row r="394" spans="1:8">
      <c r="A394" s="8"/>
      <c r="B394" s="8"/>
      <c r="C394" s="18"/>
      <c r="D394" s="18"/>
      <c r="E394" s="18"/>
      <c r="F394" s="18"/>
      <c r="G394" s="18"/>
      <c r="H394" s="18"/>
    </row>
    <row r="395" spans="1:8">
      <c r="A395" s="59" t="s">
        <v>24</v>
      </c>
      <c r="B395" s="60"/>
      <c r="C395" s="13">
        <f>(C385+C393)</f>
        <v>1425</v>
      </c>
      <c r="D395" s="13">
        <f>(D385+D393)</f>
        <v>58.41</v>
      </c>
      <c r="E395" s="13">
        <f>(E385+E393)</f>
        <v>62.59</v>
      </c>
      <c r="F395" s="13">
        <f>(F385+F393)</f>
        <v>221.03</v>
      </c>
      <c r="G395" s="13">
        <f>(G385+G393)</f>
        <v>1681.0700000000002</v>
      </c>
      <c r="H395" s="13"/>
    </row>
    <row r="396" spans="1:8" ht="18.75">
      <c r="A396" s="42" t="s">
        <v>51</v>
      </c>
      <c r="B396" s="96"/>
      <c r="C396" s="8"/>
      <c r="D396" s="8"/>
      <c r="E396" s="8"/>
      <c r="F396" s="8"/>
      <c r="G396" s="8"/>
      <c r="H396" s="8"/>
    </row>
    <row r="397" spans="1:8">
      <c r="A397" s="65" t="s">
        <v>12</v>
      </c>
      <c r="B397" s="4" t="s">
        <v>215</v>
      </c>
      <c r="C397" s="29">
        <v>200</v>
      </c>
      <c r="D397" s="29">
        <v>15.3</v>
      </c>
      <c r="E397" s="29">
        <v>14.7</v>
      </c>
      <c r="F397" s="29">
        <v>38.6</v>
      </c>
      <c r="G397" s="29">
        <f>D397*4+E397*9+F397*4</f>
        <v>347.9</v>
      </c>
      <c r="H397" s="13" t="s">
        <v>216</v>
      </c>
    </row>
    <row r="398" spans="1:8">
      <c r="A398" s="66"/>
      <c r="B398" s="4" t="s">
        <v>71</v>
      </c>
      <c r="C398" s="29">
        <v>100</v>
      </c>
      <c r="D398" s="29">
        <v>0.6</v>
      </c>
      <c r="E398" s="29">
        <v>0.1</v>
      </c>
      <c r="F398" s="29">
        <v>2</v>
      </c>
      <c r="G398" s="29">
        <f>D398*4+E398*9+F398*4</f>
        <v>11.3</v>
      </c>
      <c r="H398" s="13" t="s">
        <v>115</v>
      </c>
    </row>
    <row r="399" spans="1:8">
      <c r="A399" s="66"/>
      <c r="B399" s="4" t="s">
        <v>27</v>
      </c>
      <c r="C399" s="29">
        <v>50</v>
      </c>
      <c r="D399" s="29">
        <v>4</v>
      </c>
      <c r="E399" s="29">
        <v>1.6</v>
      </c>
      <c r="F399" s="29">
        <v>25</v>
      </c>
      <c r="G399" s="13">
        <f t="shared" ref="G399:G400" si="47">D399*4+E399*9+F399*4</f>
        <v>130.4</v>
      </c>
      <c r="H399" s="13" t="s">
        <v>111</v>
      </c>
    </row>
    <row r="400" spans="1:8">
      <c r="A400" s="66"/>
      <c r="B400" s="4" t="s">
        <v>29</v>
      </c>
      <c r="C400" s="29">
        <v>200</v>
      </c>
      <c r="D400" s="29">
        <v>0.2</v>
      </c>
      <c r="E400" s="29">
        <v>0</v>
      </c>
      <c r="F400" s="29">
        <v>11.2</v>
      </c>
      <c r="G400" s="13">
        <f t="shared" si="47"/>
        <v>45.599999999999994</v>
      </c>
      <c r="H400" s="13" t="s">
        <v>28</v>
      </c>
    </row>
    <row r="401" spans="1:8" ht="30">
      <c r="A401" s="4" t="s">
        <v>13</v>
      </c>
      <c r="B401" s="5"/>
      <c r="C401" s="14">
        <f>SUM(C397:C400)</f>
        <v>550</v>
      </c>
      <c r="D401" s="14">
        <f>SUM(D397:D400)</f>
        <v>20.099999999999998</v>
      </c>
      <c r="E401" s="14">
        <f>SUM(E397:E400)</f>
        <v>16.399999999999999</v>
      </c>
      <c r="F401" s="14">
        <f>SUM(F397:F400)</f>
        <v>76.8</v>
      </c>
      <c r="G401" s="14">
        <f>SUM(G397:G400)</f>
        <v>535.20000000000005</v>
      </c>
      <c r="H401" s="13"/>
    </row>
    <row r="402" spans="1:8">
      <c r="A402" s="53"/>
      <c r="B402" s="54"/>
      <c r="C402" s="54"/>
      <c r="D402" s="54"/>
      <c r="E402" s="54"/>
      <c r="F402" s="54"/>
      <c r="G402" s="54"/>
      <c r="H402" s="55"/>
    </row>
    <row r="403" spans="1:8">
      <c r="A403" s="56" t="s">
        <v>45</v>
      </c>
      <c r="B403" s="4" t="s">
        <v>130</v>
      </c>
      <c r="C403" s="29">
        <v>250</v>
      </c>
      <c r="D403" s="29">
        <v>7</v>
      </c>
      <c r="E403" s="29">
        <v>5.25</v>
      </c>
      <c r="F403" s="29">
        <v>18.37</v>
      </c>
      <c r="G403" s="13">
        <f>D403*4+E403*9+F403*4</f>
        <v>148.73000000000002</v>
      </c>
      <c r="H403" s="13" t="s">
        <v>131</v>
      </c>
    </row>
    <row r="404" spans="1:8">
      <c r="A404" s="57"/>
      <c r="B404" s="5" t="s">
        <v>132</v>
      </c>
      <c r="C404" s="13">
        <v>100</v>
      </c>
      <c r="D404" s="13">
        <v>13.6</v>
      </c>
      <c r="E404" s="13">
        <v>14.6</v>
      </c>
      <c r="F404" s="13">
        <v>3.89</v>
      </c>
      <c r="G404" s="13">
        <f t="shared" ref="G404:G408" si="48">D404*4+E404*9+F404*4</f>
        <v>201.36</v>
      </c>
      <c r="H404" s="13" t="s">
        <v>72</v>
      </c>
    </row>
    <row r="405" spans="1:8">
      <c r="A405" s="57"/>
      <c r="B405" s="4" t="s">
        <v>133</v>
      </c>
      <c r="C405" s="29">
        <v>50</v>
      </c>
      <c r="D405" s="29">
        <v>7</v>
      </c>
      <c r="E405" s="29">
        <v>6.2</v>
      </c>
      <c r="F405" s="29">
        <v>8.9</v>
      </c>
      <c r="G405" s="13">
        <f t="shared" si="48"/>
        <v>119.4</v>
      </c>
      <c r="H405" s="13" t="s">
        <v>82</v>
      </c>
    </row>
    <row r="406" spans="1:8">
      <c r="A406" s="57"/>
      <c r="B406" s="4" t="s">
        <v>37</v>
      </c>
      <c r="C406" s="29">
        <v>200</v>
      </c>
      <c r="D406" s="29">
        <v>7</v>
      </c>
      <c r="E406" s="29">
        <v>8.27</v>
      </c>
      <c r="F406" s="29">
        <v>29.87</v>
      </c>
      <c r="G406" s="13">
        <f t="shared" si="48"/>
        <v>221.91</v>
      </c>
      <c r="H406" s="13" t="s">
        <v>92</v>
      </c>
    </row>
    <row r="407" spans="1:8">
      <c r="A407" s="57"/>
      <c r="B407" s="4" t="s">
        <v>19</v>
      </c>
      <c r="C407" s="29">
        <v>100</v>
      </c>
      <c r="D407" s="29">
        <v>1.83</v>
      </c>
      <c r="E407" s="29">
        <v>5.34</v>
      </c>
      <c r="F407" s="29">
        <v>8.89</v>
      </c>
      <c r="G407" s="13">
        <f t="shared" si="48"/>
        <v>90.94</v>
      </c>
      <c r="H407" s="13" t="s">
        <v>18</v>
      </c>
    </row>
    <row r="408" spans="1:8">
      <c r="A408" s="57"/>
      <c r="B408" s="4" t="s">
        <v>54</v>
      </c>
      <c r="C408" s="29">
        <v>200</v>
      </c>
      <c r="D408" s="29">
        <v>0.6</v>
      </c>
      <c r="E408" s="29">
        <v>0</v>
      </c>
      <c r="F408" s="29">
        <v>28.9</v>
      </c>
      <c r="G408" s="13">
        <f t="shared" si="48"/>
        <v>118</v>
      </c>
      <c r="H408" s="13" t="s">
        <v>53</v>
      </c>
    </row>
    <row r="409" spans="1:8">
      <c r="A409" s="58"/>
      <c r="B409" s="4" t="s">
        <v>35</v>
      </c>
      <c r="C409" s="29">
        <v>50</v>
      </c>
      <c r="D409" s="29">
        <v>3.5</v>
      </c>
      <c r="E409" s="29">
        <v>0.55000000000000004</v>
      </c>
      <c r="F409" s="29">
        <v>20.170000000000002</v>
      </c>
      <c r="G409" s="13">
        <f>D409*4+E409*9+F409*4</f>
        <v>99.63000000000001</v>
      </c>
      <c r="H409" s="13" t="s">
        <v>106</v>
      </c>
    </row>
    <row r="410" spans="1:8" ht="15" customHeight="1">
      <c r="A410" s="85" t="s">
        <v>22</v>
      </c>
      <c r="B410" s="86"/>
      <c r="C410" s="13">
        <f>SUM(C403:C409)</f>
        <v>950</v>
      </c>
      <c r="D410" s="13">
        <f>SUM(D403:D409)</f>
        <v>40.53</v>
      </c>
      <c r="E410" s="13">
        <f>SUM(E403:E409)</f>
        <v>40.209999999999994</v>
      </c>
      <c r="F410" s="13">
        <f>SUM(F403:F409)</f>
        <v>118.99</v>
      </c>
      <c r="G410" s="13">
        <f>SUM(G403:G409)</f>
        <v>999.96999999999991</v>
      </c>
      <c r="H410" s="13"/>
    </row>
    <row r="411" spans="1:8">
      <c r="A411" s="59" t="s">
        <v>24</v>
      </c>
      <c r="B411" s="60"/>
      <c r="C411" s="13">
        <f>(C401+C410)</f>
        <v>1500</v>
      </c>
      <c r="D411" s="13">
        <f>(D401+D410)</f>
        <v>60.629999999999995</v>
      </c>
      <c r="E411" s="13">
        <f>(E401+E410)</f>
        <v>56.609999999999992</v>
      </c>
      <c r="F411" s="13">
        <f>(F401+F410)</f>
        <v>195.79</v>
      </c>
      <c r="G411" s="13">
        <f>(G401+G410)</f>
        <v>1535.17</v>
      </c>
      <c r="H411" s="18"/>
    </row>
    <row r="412" spans="1:8">
      <c r="A412" s="59" t="s">
        <v>55</v>
      </c>
      <c r="B412" s="60"/>
      <c r="C412" s="13"/>
      <c r="D412" s="13">
        <f>(D337+D363+D378+D395+D411)</f>
        <v>249.76999999999998</v>
      </c>
      <c r="E412" s="13">
        <f>(E337+E363+E378+E395+E411)</f>
        <v>260.81</v>
      </c>
      <c r="F412" s="13">
        <f>(F337+F363+F378+F395+F411)</f>
        <v>908.58999999999992</v>
      </c>
      <c r="G412" s="13">
        <f>(G337+G363+G378+G395+G411)</f>
        <v>6980.73</v>
      </c>
      <c r="H412" s="48"/>
    </row>
    <row r="414" spans="1:8">
      <c r="A414" s="91" t="s">
        <v>86</v>
      </c>
      <c r="B414" s="91"/>
      <c r="C414" s="91"/>
      <c r="D414" s="91"/>
      <c r="E414" s="91"/>
      <c r="F414" s="91"/>
      <c r="G414" s="91"/>
    </row>
    <row r="415" spans="1:8">
      <c r="A415" s="1"/>
      <c r="B415" s="90" t="s">
        <v>165</v>
      </c>
      <c r="C415" s="90"/>
      <c r="D415" s="90"/>
      <c r="E415" s="90"/>
      <c r="F415" s="90"/>
      <c r="G415" s="90"/>
    </row>
    <row r="416" spans="1:8">
      <c r="A416" s="80" t="s">
        <v>4</v>
      </c>
      <c r="B416" s="80" t="s">
        <v>5</v>
      </c>
      <c r="C416" s="80" t="s">
        <v>6</v>
      </c>
      <c r="D416" s="75" t="s">
        <v>0</v>
      </c>
      <c r="E416" s="75"/>
      <c r="F416" s="75"/>
      <c r="G416" s="75" t="s">
        <v>83</v>
      </c>
      <c r="H416" s="80" t="s">
        <v>7</v>
      </c>
    </row>
    <row r="417" spans="1:8">
      <c r="A417" s="80"/>
      <c r="B417" s="80"/>
      <c r="C417" s="80"/>
      <c r="D417" s="28" t="s">
        <v>1</v>
      </c>
      <c r="E417" s="28" t="s">
        <v>2</v>
      </c>
      <c r="F417" s="28" t="s">
        <v>3</v>
      </c>
      <c r="G417" s="75"/>
      <c r="H417" s="80"/>
    </row>
    <row r="418" spans="1:8" ht="30">
      <c r="A418" s="12" t="s">
        <v>56</v>
      </c>
      <c r="B418" s="47"/>
      <c r="C418" s="28"/>
      <c r="D418" s="28"/>
      <c r="E418" s="28"/>
      <c r="F418" s="28"/>
      <c r="G418" s="29"/>
      <c r="H418" s="28"/>
    </row>
    <row r="419" spans="1:8">
      <c r="A419" s="66" t="s">
        <v>12</v>
      </c>
      <c r="B419" s="4" t="s">
        <v>166</v>
      </c>
      <c r="C419" s="15">
        <v>250</v>
      </c>
      <c r="D419" s="15">
        <v>10.37</v>
      </c>
      <c r="E419" s="15">
        <v>12.63</v>
      </c>
      <c r="F419" s="15">
        <v>47</v>
      </c>
      <c r="G419" s="14">
        <f>D419*4+E419*9+F419*4</f>
        <v>343.15</v>
      </c>
      <c r="H419" s="14" t="s">
        <v>135</v>
      </c>
    </row>
    <row r="420" spans="1:8">
      <c r="A420" s="66"/>
      <c r="B420" s="4" t="s">
        <v>61</v>
      </c>
      <c r="C420" s="15">
        <v>60</v>
      </c>
      <c r="D420" s="15">
        <v>5.0999999999999996</v>
      </c>
      <c r="E420" s="15">
        <v>4.5999999999999996</v>
      </c>
      <c r="F420" s="15">
        <v>0.3</v>
      </c>
      <c r="G420" s="14">
        <f t="shared" ref="G420:G422" si="49">D420*4+E420*9+F420*4</f>
        <v>63</v>
      </c>
      <c r="H420" s="14" t="s">
        <v>62</v>
      </c>
    </row>
    <row r="421" spans="1:8">
      <c r="A421" s="66"/>
      <c r="B421" s="4" t="s">
        <v>9</v>
      </c>
      <c r="C421" s="15">
        <v>40</v>
      </c>
      <c r="D421" s="15">
        <v>3.32</v>
      </c>
      <c r="E421" s="15">
        <v>0.36</v>
      </c>
      <c r="F421" s="15">
        <v>19.2</v>
      </c>
      <c r="G421" s="14">
        <f>D421*4+E421*9+F421*4</f>
        <v>93.32</v>
      </c>
      <c r="H421" s="14" t="s">
        <v>118</v>
      </c>
    </row>
    <row r="422" spans="1:8">
      <c r="A422" s="66"/>
      <c r="B422" s="4" t="s">
        <v>47</v>
      </c>
      <c r="C422" s="15">
        <v>200</v>
      </c>
      <c r="D422" s="15">
        <v>3.58</v>
      </c>
      <c r="E422" s="15">
        <v>2.79</v>
      </c>
      <c r="F422" s="15">
        <v>23.07</v>
      </c>
      <c r="G422" s="14">
        <f t="shared" si="49"/>
        <v>131.71</v>
      </c>
      <c r="H422" s="14" t="s">
        <v>46</v>
      </c>
    </row>
    <row r="423" spans="1:8" ht="30">
      <c r="A423" s="4" t="s">
        <v>13</v>
      </c>
      <c r="B423" s="10"/>
      <c r="C423" s="14">
        <f>SUM(C419:C422)</f>
        <v>550</v>
      </c>
      <c r="D423" s="14">
        <f>SUM(D419:D422)</f>
        <v>22.369999999999997</v>
      </c>
      <c r="E423" s="14">
        <f>SUM(E419:E422)</f>
        <v>20.38</v>
      </c>
      <c r="F423" s="14">
        <f>SUM(F419:F422)</f>
        <v>89.57</v>
      </c>
      <c r="G423" s="14">
        <f>SUM(G419:G422)</f>
        <v>631.17999999999995</v>
      </c>
      <c r="H423" s="15"/>
    </row>
    <row r="424" spans="1:8">
      <c r="A424" s="71"/>
      <c r="B424" s="72"/>
      <c r="C424" s="72"/>
      <c r="D424" s="72"/>
      <c r="E424" s="72"/>
      <c r="F424" s="72"/>
      <c r="G424" s="72"/>
      <c r="H424" s="73"/>
    </row>
    <row r="425" spans="1:8">
      <c r="A425" s="63" t="s">
        <v>23</v>
      </c>
      <c r="B425" s="4" t="s">
        <v>112</v>
      </c>
      <c r="C425" s="15">
        <v>250</v>
      </c>
      <c r="D425" s="15">
        <v>1.62</v>
      </c>
      <c r="E425" s="15">
        <v>4.92</v>
      </c>
      <c r="F425" s="15">
        <v>5.28</v>
      </c>
      <c r="G425" s="14">
        <f>D425*4+E425*9+F425*4</f>
        <v>71.88000000000001</v>
      </c>
      <c r="H425" s="14" t="s">
        <v>74</v>
      </c>
    </row>
    <row r="426" spans="1:8">
      <c r="A426" s="64"/>
      <c r="B426" s="4" t="s">
        <v>96</v>
      </c>
      <c r="C426" s="15">
        <v>10</v>
      </c>
      <c r="D426" s="15">
        <v>0.25</v>
      </c>
      <c r="E426" s="15">
        <v>2</v>
      </c>
      <c r="F426" s="15">
        <v>0.34</v>
      </c>
      <c r="G426" s="14">
        <f>D426*4+E426*9+F426*4</f>
        <v>20.36</v>
      </c>
      <c r="H426" s="14"/>
    </row>
    <row r="427" spans="1:8">
      <c r="A427" s="64"/>
      <c r="B427" s="4" t="s">
        <v>136</v>
      </c>
      <c r="C427" s="15">
        <v>100</v>
      </c>
      <c r="D427" s="15">
        <v>13.8</v>
      </c>
      <c r="E427" s="15">
        <v>16.100000000000001</v>
      </c>
      <c r="F427" s="15">
        <v>13.1</v>
      </c>
      <c r="G427" s="14">
        <f t="shared" ref="G427:G432" si="50">D427*4+E427*9+F427*4</f>
        <v>252.50000000000003</v>
      </c>
      <c r="H427" s="14" t="s">
        <v>75</v>
      </c>
    </row>
    <row r="428" spans="1:8">
      <c r="A428" s="64"/>
      <c r="B428" s="4" t="s">
        <v>129</v>
      </c>
      <c r="C428" s="15">
        <v>50</v>
      </c>
      <c r="D428" s="15">
        <v>1.3</v>
      </c>
      <c r="E428" s="15">
        <v>2.4</v>
      </c>
      <c r="F428" s="15">
        <v>4.2</v>
      </c>
      <c r="G428" s="14">
        <f t="shared" si="50"/>
        <v>43.599999999999994</v>
      </c>
      <c r="H428" s="14" t="s">
        <v>93</v>
      </c>
    </row>
    <row r="429" spans="1:8">
      <c r="A429" s="64"/>
      <c r="B429" s="4" t="s">
        <v>137</v>
      </c>
      <c r="C429" s="15">
        <v>200</v>
      </c>
      <c r="D429" s="15">
        <v>6</v>
      </c>
      <c r="E429" s="15">
        <v>7.1</v>
      </c>
      <c r="F429" s="15">
        <v>42.67</v>
      </c>
      <c r="G429" s="14">
        <f t="shared" si="50"/>
        <v>258.58000000000004</v>
      </c>
      <c r="H429" s="14" t="s">
        <v>15</v>
      </c>
    </row>
    <row r="430" spans="1:8">
      <c r="A430" s="64"/>
      <c r="B430" s="4" t="s">
        <v>64</v>
      </c>
      <c r="C430" s="15">
        <v>100</v>
      </c>
      <c r="D430" s="15">
        <v>1.4</v>
      </c>
      <c r="E430" s="15">
        <v>3.6</v>
      </c>
      <c r="F430" s="15">
        <v>7.2</v>
      </c>
      <c r="G430" s="14">
        <f t="shared" si="50"/>
        <v>66.8</v>
      </c>
      <c r="H430" s="14" t="s">
        <v>138</v>
      </c>
    </row>
    <row r="431" spans="1:8">
      <c r="A431" s="64"/>
      <c r="B431" s="4" t="s">
        <v>35</v>
      </c>
      <c r="C431" s="15">
        <v>50</v>
      </c>
      <c r="D431" s="15">
        <v>3.5</v>
      </c>
      <c r="E431" s="15">
        <v>0.55000000000000004</v>
      </c>
      <c r="F431" s="15">
        <v>20.149999999999999</v>
      </c>
      <c r="G431" s="14">
        <f t="shared" si="50"/>
        <v>99.55</v>
      </c>
      <c r="H431" s="14" t="s">
        <v>106</v>
      </c>
    </row>
    <row r="432" spans="1:8">
      <c r="A432" s="74"/>
      <c r="B432" s="4" t="s">
        <v>139</v>
      </c>
      <c r="C432" s="15">
        <v>200</v>
      </c>
      <c r="D432" s="15">
        <v>0.6</v>
      </c>
      <c r="E432" s="15">
        <v>0</v>
      </c>
      <c r="F432" s="15">
        <v>28.9</v>
      </c>
      <c r="G432" s="14">
        <f t="shared" si="50"/>
        <v>118</v>
      </c>
      <c r="H432" s="14" t="s">
        <v>42</v>
      </c>
    </row>
    <row r="433" spans="1:8" ht="30">
      <c r="A433" s="4" t="s">
        <v>22</v>
      </c>
      <c r="B433" s="5"/>
      <c r="C433" s="14">
        <f>SUM(C425:C432)</f>
        <v>960</v>
      </c>
      <c r="D433" s="14">
        <f>SUM(D425:D432)</f>
        <v>28.470000000000002</v>
      </c>
      <c r="E433" s="14">
        <f>SUM(E425:E432)</f>
        <v>36.67</v>
      </c>
      <c r="F433" s="14">
        <f>SUM(F425:F432)</f>
        <v>121.84</v>
      </c>
      <c r="G433" s="14">
        <f>SUM(G425:G432)</f>
        <v>931.27</v>
      </c>
      <c r="H433" s="15"/>
    </row>
    <row r="434" spans="1:8">
      <c r="A434" s="59" t="s">
        <v>24</v>
      </c>
      <c r="B434" s="60"/>
      <c r="C434" s="14">
        <f>(C423+C433)</f>
        <v>1510</v>
      </c>
      <c r="D434" s="14">
        <f>D433+D423</f>
        <v>50.84</v>
      </c>
      <c r="E434" s="14">
        <f t="shared" ref="E434:G434" si="51">E433+E423</f>
        <v>57.05</v>
      </c>
      <c r="F434" s="14">
        <f t="shared" si="51"/>
        <v>211.41</v>
      </c>
      <c r="G434" s="14">
        <f t="shared" si="51"/>
        <v>1562.4499999999998</v>
      </c>
      <c r="H434" s="19"/>
    </row>
    <row r="435" spans="1:8">
      <c r="A435" s="5" t="s">
        <v>58</v>
      </c>
      <c r="B435" s="47"/>
      <c r="C435" s="8"/>
      <c r="D435" s="8"/>
      <c r="E435" s="8"/>
      <c r="F435" s="8"/>
      <c r="G435" s="8"/>
      <c r="H435" s="8"/>
    </row>
    <row r="436" spans="1:8">
      <c r="A436" s="61" t="s">
        <v>59</v>
      </c>
      <c r="B436" s="4" t="s">
        <v>105</v>
      </c>
      <c r="C436" s="15">
        <v>200</v>
      </c>
      <c r="D436" s="15">
        <v>18.399999999999999</v>
      </c>
      <c r="E436" s="15">
        <v>20.45</v>
      </c>
      <c r="F436" s="15">
        <v>50.1</v>
      </c>
      <c r="G436" s="15">
        <f>D436*4+E436*9+F436*4</f>
        <v>458.04999999999995</v>
      </c>
      <c r="H436" s="14" t="s">
        <v>76</v>
      </c>
    </row>
    <row r="437" spans="1:8">
      <c r="A437" s="62"/>
      <c r="B437" s="4" t="s">
        <v>140</v>
      </c>
      <c r="C437" s="15">
        <v>60</v>
      </c>
      <c r="D437" s="15">
        <v>5.76</v>
      </c>
      <c r="E437" s="15">
        <v>5.0999999999999996</v>
      </c>
      <c r="F437" s="15">
        <v>5.0999999999999996</v>
      </c>
      <c r="G437" s="15">
        <f t="shared" ref="G437:G440" si="52">D437*4+E437*9+F437*4</f>
        <v>89.34</v>
      </c>
      <c r="H437" s="14" t="s">
        <v>141</v>
      </c>
    </row>
    <row r="438" spans="1:8">
      <c r="A438" s="62"/>
      <c r="B438" s="4" t="s">
        <v>129</v>
      </c>
      <c r="C438" s="15">
        <v>50</v>
      </c>
      <c r="D438" s="15">
        <v>1.3</v>
      </c>
      <c r="E438" s="15">
        <v>2.4</v>
      </c>
      <c r="F438" s="15">
        <v>4.2</v>
      </c>
      <c r="G438" s="15">
        <f t="shared" si="52"/>
        <v>43.599999999999994</v>
      </c>
      <c r="H438" s="14" t="s">
        <v>93</v>
      </c>
    </row>
    <row r="439" spans="1:8">
      <c r="A439" s="62"/>
      <c r="B439" s="4" t="s">
        <v>9</v>
      </c>
      <c r="C439" s="15">
        <v>40</v>
      </c>
      <c r="D439" s="15">
        <v>3.32</v>
      </c>
      <c r="E439" s="15">
        <v>0.36</v>
      </c>
      <c r="F439" s="15">
        <v>19.2</v>
      </c>
      <c r="G439" s="15">
        <f t="shared" si="52"/>
        <v>93.32</v>
      </c>
      <c r="H439" s="14" t="s">
        <v>118</v>
      </c>
    </row>
    <row r="440" spans="1:8">
      <c r="A440" s="68"/>
      <c r="B440" s="4" t="s">
        <v>8</v>
      </c>
      <c r="C440" s="15">
        <v>200</v>
      </c>
      <c r="D440" s="15">
        <v>0.4</v>
      </c>
      <c r="E440" s="15">
        <v>0.2</v>
      </c>
      <c r="F440" s="15">
        <v>23.8</v>
      </c>
      <c r="G440" s="15">
        <f t="shared" si="52"/>
        <v>98.600000000000009</v>
      </c>
      <c r="H440" s="14" t="s">
        <v>57</v>
      </c>
    </row>
    <row r="441" spans="1:8" ht="30">
      <c r="A441" s="4" t="s">
        <v>13</v>
      </c>
      <c r="B441" s="9"/>
      <c r="C441" s="14">
        <f>SUM(C436:C440)</f>
        <v>550</v>
      </c>
      <c r="D441" s="14">
        <f>SUM(D436:D440)</f>
        <v>29.179999999999996</v>
      </c>
      <c r="E441" s="14">
        <f>SUM(E436:E440)</f>
        <v>28.509999999999994</v>
      </c>
      <c r="F441" s="14">
        <f>SUM(F436:F440)</f>
        <v>102.4</v>
      </c>
      <c r="G441" s="14">
        <f>SUM(G436:G440)</f>
        <v>782.91</v>
      </c>
      <c r="H441" s="19"/>
    </row>
    <row r="442" spans="1:8">
      <c r="A442" s="53"/>
      <c r="B442" s="54"/>
      <c r="C442" s="54"/>
      <c r="D442" s="54"/>
      <c r="E442" s="54"/>
      <c r="F442" s="54"/>
      <c r="G442" s="54"/>
      <c r="H442" s="55"/>
    </row>
    <row r="443" spans="1:8">
      <c r="A443" s="62"/>
      <c r="B443" s="4" t="s">
        <v>142</v>
      </c>
      <c r="C443" s="15">
        <v>250</v>
      </c>
      <c r="D443" s="15">
        <v>2.75</v>
      </c>
      <c r="E443" s="15">
        <v>5.5</v>
      </c>
      <c r="F443" s="15">
        <v>15.5</v>
      </c>
      <c r="G443" s="15">
        <f>D443*4+E443*9+F443*4</f>
        <v>122.5</v>
      </c>
      <c r="H443" s="14" t="s">
        <v>143</v>
      </c>
    </row>
    <row r="444" spans="1:8">
      <c r="A444" s="62"/>
      <c r="B444" s="4" t="s">
        <v>16</v>
      </c>
      <c r="C444" s="15">
        <v>200</v>
      </c>
      <c r="D444" s="15">
        <v>8.5299999999999994</v>
      </c>
      <c r="E444" s="15">
        <v>13.8</v>
      </c>
      <c r="F444" s="15">
        <v>49.6</v>
      </c>
      <c r="G444" s="15">
        <f t="shared" ref="G444:G449" si="53">D444*4+E444*9+F444*4</f>
        <v>356.72</v>
      </c>
      <c r="H444" s="14" t="s">
        <v>15</v>
      </c>
    </row>
    <row r="445" spans="1:8">
      <c r="A445" s="62"/>
      <c r="B445" s="4" t="s">
        <v>144</v>
      </c>
      <c r="C445" s="15">
        <v>100</v>
      </c>
      <c r="D445" s="15">
        <v>14.22</v>
      </c>
      <c r="E445" s="15">
        <v>18.55</v>
      </c>
      <c r="F445" s="15">
        <v>5.77</v>
      </c>
      <c r="G445" s="15">
        <f t="shared" si="53"/>
        <v>246.91000000000003</v>
      </c>
      <c r="H445" s="14" t="s">
        <v>17</v>
      </c>
    </row>
    <row r="446" spans="1:8">
      <c r="A446" s="62"/>
      <c r="B446" s="4" t="s">
        <v>77</v>
      </c>
      <c r="C446" s="15">
        <v>50</v>
      </c>
      <c r="D446" s="15">
        <v>1.3</v>
      </c>
      <c r="E446" s="15">
        <v>2.4</v>
      </c>
      <c r="F446" s="15">
        <v>4.2</v>
      </c>
      <c r="G446" s="15">
        <f t="shared" si="53"/>
        <v>43.599999999999994</v>
      </c>
      <c r="H446" s="14" t="s">
        <v>78</v>
      </c>
    </row>
    <row r="447" spans="1:8">
      <c r="A447" s="62"/>
      <c r="B447" s="7" t="s">
        <v>145</v>
      </c>
      <c r="C447" s="15">
        <v>100</v>
      </c>
      <c r="D447" s="15">
        <v>1.17</v>
      </c>
      <c r="E447" s="15">
        <v>3.33</v>
      </c>
      <c r="F447" s="15">
        <v>15.3</v>
      </c>
      <c r="G447" s="15">
        <f t="shared" si="53"/>
        <v>95.85</v>
      </c>
      <c r="H447" s="14" t="s">
        <v>146</v>
      </c>
    </row>
    <row r="448" spans="1:8">
      <c r="A448" s="62"/>
      <c r="B448" s="11" t="s">
        <v>35</v>
      </c>
      <c r="C448" s="15">
        <v>50</v>
      </c>
      <c r="D448" s="15">
        <v>3.5</v>
      </c>
      <c r="E448" s="15">
        <v>0.55000000000000004</v>
      </c>
      <c r="F448" s="15">
        <v>20.170000000000002</v>
      </c>
      <c r="G448" s="15">
        <f t="shared" si="53"/>
        <v>99.63000000000001</v>
      </c>
      <c r="H448" s="14" t="s">
        <v>106</v>
      </c>
    </row>
    <row r="449" spans="1:8">
      <c r="A449" s="62"/>
      <c r="B449" s="4" t="s">
        <v>147</v>
      </c>
      <c r="C449" s="15">
        <v>200</v>
      </c>
      <c r="D449" s="15">
        <v>0.9</v>
      </c>
      <c r="E449" s="15">
        <v>0</v>
      </c>
      <c r="F449" s="15">
        <v>23.8</v>
      </c>
      <c r="G449" s="15">
        <f t="shared" si="53"/>
        <v>98.8</v>
      </c>
      <c r="H449" s="14" t="s">
        <v>20</v>
      </c>
    </row>
    <row r="450" spans="1:8" ht="30">
      <c r="A450" s="4" t="s">
        <v>22</v>
      </c>
      <c r="B450" s="5"/>
      <c r="C450" s="14">
        <f>SUM(C443:C449)</f>
        <v>950</v>
      </c>
      <c r="D450" s="14">
        <f>SUM(D443:D449)</f>
        <v>32.369999999999997</v>
      </c>
      <c r="E450" s="14">
        <f>SUM(E443:E449)</f>
        <v>44.129999999999995</v>
      </c>
      <c r="F450" s="14">
        <f>SUM(F443:F449)</f>
        <v>134.34</v>
      </c>
      <c r="G450" s="14">
        <f>SUM(G443:G449)</f>
        <v>1064.0100000000002</v>
      </c>
      <c r="H450" s="14"/>
    </row>
    <row r="451" spans="1:8">
      <c r="A451" s="59" t="s">
        <v>24</v>
      </c>
      <c r="B451" s="60"/>
      <c r="C451" s="14">
        <f>(C441+C450)</f>
        <v>1500</v>
      </c>
      <c r="D451" s="14">
        <f>D441+D450</f>
        <v>61.55</v>
      </c>
      <c r="E451" s="14">
        <f>E441+E450</f>
        <v>72.639999999999986</v>
      </c>
      <c r="F451" s="14">
        <f>F441+F450</f>
        <v>236.74</v>
      </c>
      <c r="G451" s="14">
        <f>G441+G450</f>
        <v>1846.92</v>
      </c>
      <c r="H451" s="19"/>
    </row>
    <row r="452" spans="1:8">
      <c r="A452" s="5" t="s">
        <v>26</v>
      </c>
      <c r="B452" s="47"/>
      <c r="C452" s="8"/>
      <c r="D452" s="8"/>
      <c r="E452" s="8"/>
      <c r="F452" s="8"/>
      <c r="G452" s="8"/>
      <c r="H452" s="8"/>
    </row>
    <row r="453" spans="1:8">
      <c r="A453" s="61" t="s">
        <v>59</v>
      </c>
      <c r="B453" s="4" t="s">
        <v>148</v>
      </c>
      <c r="C453" s="15">
        <v>250</v>
      </c>
      <c r="D453" s="15">
        <v>10.25</v>
      </c>
      <c r="E453" s="15">
        <v>11.5</v>
      </c>
      <c r="F453" s="15">
        <v>48.25</v>
      </c>
      <c r="G453" s="14">
        <f>D453*4+E453*9+F453*4</f>
        <v>337.5</v>
      </c>
      <c r="H453" s="14" t="s">
        <v>149</v>
      </c>
    </row>
    <row r="454" spans="1:8">
      <c r="A454" s="62"/>
      <c r="B454" s="4" t="s">
        <v>68</v>
      </c>
      <c r="C454" s="15">
        <v>40</v>
      </c>
      <c r="D454" s="15">
        <v>9.33</v>
      </c>
      <c r="E454" s="15">
        <v>12.27</v>
      </c>
      <c r="F454" s="15">
        <v>0</v>
      </c>
      <c r="G454" s="14">
        <f t="shared" ref="G454:G456" si="54">D454*4+E454*9+F454*4</f>
        <v>147.75</v>
      </c>
      <c r="H454" s="14" t="s">
        <v>119</v>
      </c>
    </row>
    <row r="455" spans="1:8">
      <c r="A455" s="62"/>
      <c r="B455" s="4" t="s">
        <v>29</v>
      </c>
      <c r="C455" s="15">
        <v>200</v>
      </c>
      <c r="D455" s="15">
        <v>0.2</v>
      </c>
      <c r="E455" s="15">
        <v>0</v>
      </c>
      <c r="F455" s="15">
        <v>11.2</v>
      </c>
      <c r="G455" s="14">
        <f t="shared" si="54"/>
        <v>45.599999999999994</v>
      </c>
      <c r="H455" s="14" t="s">
        <v>28</v>
      </c>
    </row>
    <row r="456" spans="1:8">
      <c r="A456" s="68"/>
      <c r="B456" s="4" t="s">
        <v>9</v>
      </c>
      <c r="C456" s="15">
        <v>60</v>
      </c>
      <c r="D456" s="15">
        <v>4.9800000000000004</v>
      </c>
      <c r="E456" s="15">
        <v>0.54</v>
      </c>
      <c r="F456" s="15">
        <v>28.8</v>
      </c>
      <c r="G456" s="14">
        <f t="shared" si="54"/>
        <v>139.98000000000002</v>
      </c>
      <c r="H456" s="14" t="s">
        <v>118</v>
      </c>
    </row>
    <row r="457" spans="1:8" ht="30">
      <c r="A457" s="4" t="s">
        <v>13</v>
      </c>
      <c r="B457" s="8"/>
      <c r="C457" s="14">
        <f>SUM(C453:C456)</f>
        <v>550</v>
      </c>
      <c r="D457" s="14">
        <f>SUM(D453:D456)</f>
        <v>24.759999999999998</v>
      </c>
      <c r="E457" s="14">
        <f>SUM(E453:E456)</f>
        <v>24.31</v>
      </c>
      <c r="F457" s="14">
        <f>SUM(F453:F456)</f>
        <v>88.25</v>
      </c>
      <c r="G457" s="14">
        <f>SUM(G453:G456)</f>
        <v>670.83</v>
      </c>
      <c r="H457" s="19"/>
    </row>
    <row r="458" spans="1:8">
      <c r="A458" s="53"/>
      <c r="B458" s="54"/>
      <c r="C458" s="54"/>
      <c r="D458" s="54"/>
      <c r="E458" s="54"/>
      <c r="F458" s="54"/>
      <c r="G458" s="54"/>
      <c r="H458" s="55"/>
    </row>
    <row r="459" spans="1:8" ht="30">
      <c r="A459" s="61" t="s">
        <v>60</v>
      </c>
      <c r="B459" s="4" t="s">
        <v>150</v>
      </c>
      <c r="C459" s="15">
        <v>250</v>
      </c>
      <c r="D459" s="15">
        <v>4.25</v>
      </c>
      <c r="E459" s="15">
        <v>7.63</v>
      </c>
      <c r="F459" s="15">
        <v>26.4</v>
      </c>
      <c r="G459" s="14">
        <f>D459*4+E459*9+F459*4</f>
        <v>191.26999999999998</v>
      </c>
      <c r="H459" s="14" t="s">
        <v>40</v>
      </c>
    </row>
    <row r="460" spans="1:8">
      <c r="A460" s="62"/>
      <c r="B460" s="4" t="s">
        <v>151</v>
      </c>
      <c r="C460" s="15">
        <v>250</v>
      </c>
      <c r="D460" s="15">
        <v>16.399999999999999</v>
      </c>
      <c r="E460" s="15">
        <v>13.28</v>
      </c>
      <c r="F460" s="15">
        <v>35.619999999999997</v>
      </c>
      <c r="G460" s="14">
        <f t="shared" ref="G460:G464" si="55">D460*4+E460*9+F460*4</f>
        <v>327.60000000000002</v>
      </c>
      <c r="H460" s="14" t="s">
        <v>66</v>
      </c>
    </row>
    <row r="461" spans="1:8" ht="30">
      <c r="A461" s="62"/>
      <c r="B461" s="4" t="s">
        <v>67</v>
      </c>
      <c r="C461" s="15">
        <v>100</v>
      </c>
      <c r="D461" s="15">
        <v>2.5</v>
      </c>
      <c r="E461" s="15">
        <v>3.17</v>
      </c>
      <c r="F461" s="15">
        <v>10.33</v>
      </c>
      <c r="G461" s="14">
        <f t="shared" si="55"/>
        <v>79.849999999999994</v>
      </c>
      <c r="H461" s="14" t="s">
        <v>41</v>
      </c>
    </row>
    <row r="462" spans="1:8">
      <c r="A462" s="62"/>
      <c r="B462" s="4" t="s">
        <v>54</v>
      </c>
      <c r="C462" s="15">
        <v>200</v>
      </c>
      <c r="D462" s="15">
        <v>0.6</v>
      </c>
      <c r="E462" s="15">
        <v>0</v>
      </c>
      <c r="F462" s="15">
        <v>28.9</v>
      </c>
      <c r="G462" s="14">
        <f t="shared" si="55"/>
        <v>118</v>
      </c>
      <c r="H462" s="14" t="s">
        <v>53</v>
      </c>
    </row>
    <row r="463" spans="1:8">
      <c r="A463" s="62"/>
      <c r="B463" s="4" t="s">
        <v>35</v>
      </c>
      <c r="C463" s="15">
        <v>50</v>
      </c>
      <c r="D463" s="15">
        <v>3.5</v>
      </c>
      <c r="E463" s="15">
        <v>0.55000000000000004</v>
      </c>
      <c r="F463" s="15">
        <v>20.170000000000002</v>
      </c>
      <c r="G463" s="14">
        <f t="shared" si="55"/>
        <v>99.63000000000001</v>
      </c>
      <c r="H463" s="14" t="s">
        <v>106</v>
      </c>
    </row>
    <row r="464" spans="1:8">
      <c r="A464" s="62"/>
      <c r="B464" s="4" t="s">
        <v>9</v>
      </c>
      <c r="C464" s="15">
        <v>35</v>
      </c>
      <c r="D464" s="15">
        <v>2.9</v>
      </c>
      <c r="E464" s="15">
        <v>3.4</v>
      </c>
      <c r="F464" s="15">
        <v>16.8</v>
      </c>
      <c r="G464" s="14">
        <f t="shared" si="55"/>
        <v>109.4</v>
      </c>
      <c r="H464" s="14" t="s">
        <v>118</v>
      </c>
    </row>
    <row r="465" spans="1:8">
      <c r="A465" s="68"/>
      <c r="B465" s="4"/>
      <c r="C465" s="15"/>
      <c r="D465" s="15"/>
      <c r="E465" s="15"/>
      <c r="F465" s="15"/>
      <c r="G465" s="14"/>
      <c r="H465" s="14"/>
    </row>
    <row r="466" spans="1:8" ht="30">
      <c r="A466" s="4" t="s">
        <v>22</v>
      </c>
      <c r="B466" s="8"/>
      <c r="C466" s="14">
        <f>SUM(C459:C465)</f>
        <v>885</v>
      </c>
      <c r="D466" s="14">
        <f>SUM(D459:D465)</f>
        <v>30.15</v>
      </c>
      <c r="E466" s="14">
        <f>SUM(E459:E465)</f>
        <v>28.029999999999998</v>
      </c>
      <c r="F466" s="14">
        <f>SUM(F459:F465)</f>
        <v>138.22</v>
      </c>
      <c r="G466" s="14">
        <f>SUM(G459:G465)</f>
        <v>925.75</v>
      </c>
      <c r="H466" s="19"/>
    </row>
    <row r="467" spans="1:8">
      <c r="A467" s="59" t="s">
        <v>24</v>
      </c>
      <c r="B467" s="60"/>
      <c r="C467" s="14">
        <f>(C457+C466)</f>
        <v>1435</v>
      </c>
      <c r="D467" s="14">
        <f>+D457+D466</f>
        <v>54.91</v>
      </c>
      <c r="E467" s="14">
        <f t="shared" ref="E467:G467" si="56">+E457+E466</f>
        <v>52.339999999999996</v>
      </c>
      <c r="F467" s="14">
        <f t="shared" si="56"/>
        <v>226.47</v>
      </c>
      <c r="G467" s="14">
        <f t="shared" si="56"/>
        <v>1596.58</v>
      </c>
      <c r="H467" s="19"/>
    </row>
    <row r="468" spans="1:8">
      <c r="A468" s="5" t="s">
        <v>36</v>
      </c>
      <c r="B468" s="47"/>
      <c r="C468" s="19"/>
      <c r="D468" s="19"/>
      <c r="E468" s="19"/>
      <c r="F468" s="19"/>
      <c r="G468" s="19"/>
      <c r="H468" s="19"/>
    </row>
    <row r="469" spans="1:8">
      <c r="A469" s="61" t="s">
        <v>63</v>
      </c>
      <c r="B469" s="4" t="s">
        <v>153</v>
      </c>
      <c r="C469" s="15">
        <v>230</v>
      </c>
      <c r="D469" s="15">
        <v>12.1</v>
      </c>
      <c r="E469" s="15">
        <v>14.27</v>
      </c>
      <c r="F469" s="15">
        <v>47</v>
      </c>
      <c r="G469" s="15">
        <f>D469*4+E469*9+F469*4</f>
        <v>364.83000000000004</v>
      </c>
      <c r="H469" s="14" t="s">
        <v>154</v>
      </c>
    </row>
    <row r="470" spans="1:8">
      <c r="A470" s="62"/>
      <c r="B470" s="4" t="s">
        <v>61</v>
      </c>
      <c r="C470" s="15">
        <v>60</v>
      </c>
      <c r="D470" s="15">
        <v>5.0999999999999996</v>
      </c>
      <c r="E470" s="15">
        <v>4.5999999999999996</v>
      </c>
      <c r="F470" s="15">
        <v>0.3</v>
      </c>
      <c r="G470" s="14">
        <f t="shared" ref="G470:G472" si="57">D470*4+E470*9+F470*4</f>
        <v>63</v>
      </c>
      <c r="H470" s="14" t="s">
        <v>62</v>
      </c>
    </row>
    <row r="471" spans="1:8">
      <c r="A471" s="62"/>
      <c r="B471" s="4" t="s">
        <v>9</v>
      </c>
      <c r="C471" s="15">
        <v>60</v>
      </c>
      <c r="D471" s="15">
        <v>4.9800000000000004</v>
      </c>
      <c r="E471" s="15">
        <v>0.48</v>
      </c>
      <c r="F471" s="15">
        <v>28.8</v>
      </c>
      <c r="G471" s="14">
        <f t="shared" si="57"/>
        <v>139.44</v>
      </c>
      <c r="H471" s="14" t="s">
        <v>118</v>
      </c>
    </row>
    <row r="472" spans="1:8">
      <c r="A472" s="62"/>
      <c r="B472" s="4" t="s">
        <v>39</v>
      </c>
      <c r="C472" s="15">
        <v>200</v>
      </c>
      <c r="D472" s="15">
        <v>0.32</v>
      </c>
      <c r="E472" s="15">
        <v>0.11</v>
      </c>
      <c r="F472" s="15">
        <v>16.420000000000002</v>
      </c>
      <c r="G472" s="14">
        <f t="shared" si="57"/>
        <v>67.95</v>
      </c>
      <c r="H472" s="14" t="s">
        <v>38</v>
      </c>
    </row>
    <row r="473" spans="1:8" ht="30">
      <c r="A473" s="4" t="s">
        <v>13</v>
      </c>
      <c r="B473" s="8"/>
      <c r="C473" s="14">
        <f>SUM(C469:C472)</f>
        <v>550</v>
      </c>
      <c r="D473" s="14">
        <f>SUM(D469:D472)</f>
        <v>22.5</v>
      </c>
      <c r="E473" s="14">
        <f>SUM(E469:E472)</f>
        <v>19.459999999999997</v>
      </c>
      <c r="F473" s="14">
        <f>SUM(F469:F472)</f>
        <v>92.52</v>
      </c>
      <c r="G473" s="14">
        <f>SUM(G469:G472)</f>
        <v>635.22</v>
      </c>
      <c r="H473" s="19"/>
    </row>
    <row r="474" spans="1:8">
      <c r="A474" s="53"/>
      <c r="B474" s="54"/>
      <c r="C474" s="54"/>
      <c r="D474" s="54"/>
      <c r="E474" s="54"/>
      <c r="F474" s="54"/>
      <c r="G474" s="54"/>
      <c r="H474" s="55"/>
    </row>
    <row r="475" spans="1:8" ht="30">
      <c r="A475" s="61" t="s">
        <v>60</v>
      </c>
      <c r="B475" s="4" t="s">
        <v>79</v>
      </c>
      <c r="C475" s="15">
        <v>250</v>
      </c>
      <c r="D475" s="15">
        <v>8.5</v>
      </c>
      <c r="E475" s="15">
        <v>11.5</v>
      </c>
      <c r="F475" s="15">
        <v>21.37</v>
      </c>
      <c r="G475" s="14">
        <f>D475*4+E475*9+F475*4</f>
        <v>222.98000000000002</v>
      </c>
      <c r="H475" s="14" t="s">
        <v>80</v>
      </c>
    </row>
    <row r="476" spans="1:8">
      <c r="A476" s="62"/>
      <c r="B476" s="4" t="s">
        <v>167</v>
      </c>
      <c r="C476" s="15">
        <v>250</v>
      </c>
      <c r="D476" s="15">
        <v>18.440000000000001</v>
      </c>
      <c r="E476" s="15">
        <v>19.89</v>
      </c>
      <c r="F476" s="15">
        <v>39.799999999999997</v>
      </c>
      <c r="G476" s="14">
        <f t="shared" ref="G476:G479" si="58">D476*4+E476*9+F476*4</f>
        <v>411.96999999999997</v>
      </c>
      <c r="H476" s="14" t="s">
        <v>158</v>
      </c>
    </row>
    <row r="477" spans="1:8">
      <c r="A477" s="62"/>
      <c r="B477" s="4" t="s">
        <v>32</v>
      </c>
      <c r="C477" s="15">
        <v>100</v>
      </c>
      <c r="D477" s="15">
        <v>1.2</v>
      </c>
      <c r="E477" s="15">
        <v>2.4</v>
      </c>
      <c r="F477" s="15">
        <v>14.3</v>
      </c>
      <c r="G477" s="15">
        <f t="shared" si="58"/>
        <v>83.6</v>
      </c>
      <c r="H477" s="14" t="s">
        <v>168</v>
      </c>
    </row>
    <row r="478" spans="1:8">
      <c r="A478" s="62"/>
      <c r="B478" s="4" t="s">
        <v>21</v>
      </c>
      <c r="C478" s="15">
        <v>200</v>
      </c>
      <c r="D478" s="15">
        <v>0.9</v>
      </c>
      <c r="E478" s="15">
        <v>0</v>
      </c>
      <c r="F478" s="15">
        <v>23.8</v>
      </c>
      <c r="G478" s="14">
        <f t="shared" si="58"/>
        <v>98.8</v>
      </c>
      <c r="H478" s="14" t="s">
        <v>20</v>
      </c>
    </row>
    <row r="479" spans="1:8">
      <c r="A479" s="62"/>
      <c r="B479" s="4" t="s">
        <v>35</v>
      </c>
      <c r="C479" s="15">
        <v>75</v>
      </c>
      <c r="D479" s="15">
        <v>5.25</v>
      </c>
      <c r="E479" s="15">
        <v>0.83</v>
      </c>
      <c r="F479" s="15">
        <v>30.23</v>
      </c>
      <c r="G479" s="14">
        <f t="shared" si="58"/>
        <v>149.38999999999999</v>
      </c>
      <c r="H479" s="14" t="s">
        <v>106</v>
      </c>
    </row>
    <row r="480" spans="1:8">
      <c r="A480" s="68"/>
      <c r="B480" s="4"/>
      <c r="C480" s="15"/>
      <c r="D480" s="15"/>
      <c r="E480" s="15"/>
      <c r="F480" s="15"/>
      <c r="G480" s="14"/>
      <c r="H480" s="14"/>
    </row>
    <row r="481" spans="1:8" ht="30">
      <c r="A481" s="4" t="s">
        <v>22</v>
      </c>
      <c r="B481" s="8"/>
      <c r="C481" s="14">
        <f>SUM(C475:C480)</f>
        <v>875</v>
      </c>
      <c r="D481" s="14">
        <f>SUM(D475:D480)</f>
        <v>34.29</v>
      </c>
      <c r="E481" s="14">
        <f>SUM(E475:E480)</f>
        <v>34.619999999999997</v>
      </c>
      <c r="F481" s="14">
        <f>SUM(F475:F480)</f>
        <v>129.5</v>
      </c>
      <c r="G481" s="14">
        <f>SUM(G475:G480)</f>
        <v>966.74</v>
      </c>
      <c r="H481" s="19"/>
    </row>
    <row r="482" spans="1:8">
      <c r="A482" s="59" t="s">
        <v>24</v>
      </c>
      <c r="B482" s="60"/>
      <c r="C482" s="14">
        <f>(C473+C481)</f>
        <v>1425</v>
      </c>
      <c r="D482" s="14">
        <f>D473+D481</f>
        <v>56.79</v>
      </c>
      <c r="E482" s="14">
        <f>E473+E481</f>
        <v>54.08</v>
      </c>
      <c r="F482" s="14">
        <f>F473+F481</f>
        <v>222.01999999999998</v>
      </c>
      <c r="G482" s="14">
        <f>G473+G481</f>
        <v>1601.96</v>
      </c>
      <c r="H482" s="19"/>
    </row>
    <row r="483" spans="1:8">
      <c r="A483" s="14" t="s">
        <v>51</v>
      </c>
      <c r="B483" s="47"/>
      <c r="C483" s="19"/>
      <c r="D483" s="19"/>
      <c r="E483" s="19"/>
      <c r="F483" s="19"/>
      <c r="G483" s="19"/>
      <c r="H483" s="19"/>
    </row>
    <row r="484" spans="1:8">
      <c r="A484" s="61" t="s">
        <v>59</v>
      </c>
      <c r="B484" s="4" t="s">
        <v>159</v>
      </c>
      <c r="C484" s="15">
        <v>250</v>
      </c>
      <c r="D484" s="15">
        <v>6</v>
      </c>
      <c r="E484" s="15">
        <v>10.25</v>
      </c>
      <c r="F484" s="15">
        <v>38</v>
      </c>
      <c r="G484" s="15">
        <f>D484*4+E484*9+F484*4</f>
        <v>268.25</v>
      </c>
      <c r="H484" s="14" t="s">
        <v>117</v>
      </c>
    </row>
    <row r="485" spans="1:8">
      <c r="A485" s="62"/>
      <c r="B485" s="4" t="s">
        <v>27</v>
      </c>
      <c r="C485" s="15">
        <v>60</v>
      </c>
      <c r="D485" s="15">
        <v>4.8</v>
      </c>
      <c r="E485" s="15">
        <v>1.92</v>
      </c>
      <c r="F485" s="15">
        <v>30</v>
      </c>
      <c r="G485" s="15">
        <f t="shared" ref="G485:G487" si="59">D485*4+E485*9+F485*4</f>
        <v>156.48000000000002</v>
      </c>
      <c r="H485" s="14" t="s">
        <v>111</v>
      </c>
    </row>
    <row r="486" spans="1:8">
      <c r="A486" s="62"/>
      <c r="B486" s="4" t="s">
        <v>68</v>
      </c>
      <c r="C486" s="15">
        <v>40</v>
      </c>
      <c r="D486" s="15">
        <v>9.33</v>
      </c>
      <c r="E486" s="15">
        <v>12.27</v>
      </c>
      <c r="F486" s="15">
        <v>0</v>
      </c>
      <c r="G486" s="15">
        <f t="shared" si="59"/>
        <v>147.75</v>
      </c>
      <c r="H486" s="14" t="s">
        <v>119</v>
      </c>
    </row>
    <row r="487" spans="1:8">
      <c r="A487" s="62"/>
      <c r="B487" s="4" t="s">
        <v>160</v>
      </c>
      <c r="C487" s="15">
        <v>200</v>
      </c>
      <c r="D487" s="15">
        <v>1.6</v>
      </c>
      <c r="E487" s="15">
        <v>1.6</v>
      </c>
      <c r="F487" s="15">
        <v>17.3</v>
      </c>
      <c r="G487" s="15">
        <f t="shared" si="59"/>
        <v>90</v>
      </c>
      <c r="H487" s="14" t="s">
        <v>161</v>
      </c>
    </row>
    <row r="488" spans="1:8" ht="30">
      <c r="A488" s="4" t="s">
        <v>13</v>
      </c>
      <c r="B488" s="8"/>
      <c r="C488" s="14">
        <f>SUM(C484:C487)</f>
        <v>550</v>
      </c>
      <c r="D488" s="14">
        <f>SUM(D484:D487)</f>
        <v>21.730000000000004</v>
      </c>
      <c r="E488" s="14">
        <f>SUM(E484:E487)</f>
        <v>26.04</v>
      </c>
      <c r="F488" s="14">
        <f>SUM(F484:F487)</f>
        <v>85.3</v>
      </c>
      <c r="G488" s="14">
        <f>SUM(G484:G487)</f>
        <v>662.48</v>
      </c>
      <c r="H488" s="19"/>
    </row>
    <row r="489" spans="1:8">
      <c r="A489" s="53"/>
      <c r="B489" s="54"/>
      <c r="C489" s="54"/>
      <c r="D489" s="54"/>
      <c r="E489" s="54"/>
      <c r="F489" s="54"/>
      <c r="G489" s="54"/>
      <c r="H489" s="55"/>
    </row>
    <row r="490" spans="1:8" ht="30">
      <c r="A490" s="61" t="s">
        <v>60</v>
      </c>
      <c r="B490" s="4" t="s">
        <v>162</v>
      </c>
      <c r="C490" s="15">
        <v>250</v>
      </c>
      <c r="D490" s="15">
        <v>5.33</v>
      </c>
      <c r="E490" s="15">
        <v>6.11</v>
      </c>
      <c r="F490" s="15">
        <v>8.61</v>
      </c>
      <c r="G490" s="14">
        <f>D490*4+E490*9+F490*4</f>
        <v>110.75</v>
      </c>
      <c r="H490" s="14" t="s">
        <v>163</v>
      </c>
    </row>
    <row r="491" spans="1:8">
      <c r="A491" s="62"/>
      <c r="B491" s="4" t="s">
        <v>140</v>
      </c>
      <c r="C491" s="15">
        <v>100</v>
      </c>
      <c r="D491" s="15">
        <v>9.6</v>
      </c>
      <c r="E491" s="15">
        <v>8.5</v>
      </c>
      <c r="F491" s="15">
        <v>8.5</v>
      </c>
      <c r="G491" s="14">
        <f t="shared" ref="G491:G496" si="60">D491*4+E491*9+F491*4</f>
        <v>148.9</v>
      </c>
      <c r="H491" s="14" t="s">
        <v>141</v>
      </c>
    </row>
    <row r="492" spans="1:8">
      <c r="A492" s="62"/>
      <c r="B492" s="4" t="s">
        <v>77</v>
      </c>
      <c r="C492" s="15">
        <v>50</v>
      </c>
      <c r="D492" s="15">
        <v>1.3</v>
      </c>
      <c r="E492" s="15">
        <v>2.4</v>
      </c>
      <c r="F492" s="15">
        <v>4.2</v>
      </c>
      <c r="G492" s="14">
        <f t="shared" si="60"/>
        <v>43.599999999999994</v>
      </c>
      <c r="H492" s="14" t="s">
        <v>78</v>
      </c>
    </row>
    <row r="493" spans="1:8">
      <c r="A493" s="62"/>
      <c r="B493" s="4" t="s">
        <v>126</v>
      </c>
      <c r="C493" s="15">
        <v>200</v>
      </c>
      <c r="D493" s="15">
        <v>11.2</v>
      </c>
      <c r="E493" s="15">
        <v>14.4</v>
      </c>
      <c r="F493" s="15">
        <v>55</v>
      </c>
      <c r="G493" s="14">
        <f t="shared" si="60"/>
        <v>394.4</v>
      </c>
      <c r="H493" s="14" t="s">
        <v>15</v>
      </c>
    </row>
    <row r="494" spans="1:8">
      <c r="A494" s="62"/>
      <c r="B494" s="4" t="s">
        <v>19</v>
      </c>
      <c r="C494" s="15">
        <v>100</v>
      </c>
      <c r="D494" s="15">
        <v>1.83</v>
      </c>
      <c r="E494" s="15">
        <v>5.34</v>
      </c>
      <c r="F494" s="15">
        <v>8.89</v>
      </c>
      <c r="G494" s="14">
        <f t="shared" si="60"/>
        <v>90.94</v>
      </c>
      <c r="H494" s="14" t="s">
        <v>18</v>
      </c>
    </row>
    <row r="495" spans="1:8">
      <c r="A495" s="62"/>
      <c r="B495" s="4" t="s">
        <v>35</v>
      </c>
      <c r="C495" s="15">
        <v>50</v>
      </c>
      <c r="D495" s="15">
        <v>3.5</v>
      </c>
      <c r="E495" s="15">
        <v>0.55000000000000004</v>
      </c>
      <c r="F495" s="15">
        <v>20.170000000000002</v>
      </c>
      <c r="G495" s="14">
        <f t="shared" si="60"/>
        <v>99.63000000000001</v>
      </c>
      <c r="H495" s="14" t="s">
        <v>106</v>
      </c>
    </row>
    <row r="496" spans="1:8">
      <c r="A496" s="68"/>
      <c r="B496" s="4" t="s">
        <v>43</v>
      </c>
      <c r="C496" s="15">
        <v>200</v>
      </c>
      <c r="D496" s="15">
        <v>0.6</v>
      </c>
      <c r="E496" s="15">
        <v>0</v>
      </c>
      <c r="F496" s="15">
        <v>28.9</v>
      </c>
      <c r="G496" s="14">
        <f t="shared" si="60"/>
        <v>118</v>
      </c>
      <c r="H496" s="19" t="s">
        <v>42</v>
      </c>
    </row>
    <row r="497" spans="1:8" ht="30">
      <c r="A497" s="4" t="s">
        <v>22</v>
      </c>
      <c r="B497" s="8"/>
      <c r="C497" s="14">
        <f>SUM(C490:C496)</f>
        <v>950</v>
      </c>
      <c r="D497" s="14">
        <f t="shared" ref="D497:G497" si="61">SUM(D490:D496)</f>
        <v>33.36</v>
      </c>
      <c r="E497" s="14">
        <f t="shared" si="61"/>
        <v>37.299999999999997</v>
      </c>
      <c r="F497" s="14">
        <f t="shared" si="61"/>
        <v>134.27000000000001</v>
      </c>
      <c r="G497" s="14">
        <f t="shared" si="61"/>
        <v>1006.2199999999999</v>
      </c>
      <c r="H497" s="19"/>
    </row>
    <row r="498" spans="1:8">
      <c r="A498" s="59" t="s">
        <v>24</v>
      </c>
      <c r="B498" s="60"/>
      <c r="C498" s="14">
        <f>(C488+C497)</f>
        <v>1500</v>
      </c>
      <c r="D498" s="14">
        <f>D488+D497</f>
        <v>55.09</v>
      </c>
      <c r="E498" s="14">
        <f t="shared" ref="E498:G498" si="62">E488+E497</f>
        <v>63.339999999999996</v>
      </c>
      <c r="F498" s="14">
        <f t="shared" si="62"/>
        <v>219.57</v>
      </c>
      <c r="G498" s="14">
        <f t="shared" si="62"/>
        <v>1668.6999999999998</v>
      </c>
      <c r="H498" s="19"/>
    </row>
    <row r="499" spans="1:8">
      <c r="A499" s="59" t="s">
        <v>65</v>
      </c>
      <c r="B499" s="60"/>
      <c r="C499" s="19"/>
      <c r="D499" s="14">
        <f>D434+D451+D467+D482+D498</f>
        <v>279.18</v>
      </c>
      <c r="E499" s="14">
        <f>E434+E451+E467+E482+E498</f>
        <v>299.45</v>
      </c>
      <c r="F499" s="14">
        <f>F434+F451+F467+F482+F498</f>
        <v>1116.21</v>
      </c>
      <c r="G499" s="14">
        <f>G434+G451+G467+G482+G498</f>
        <v>8276.61</v>
      </c>
      <c r="H499" s="19"/>
    </row>
    <row r="501" spans="1:8">
      <c r="A501" s="49"/>
      <c r="B501" s="67" t="s">
        <v>86</v>
      </c>
      <c r="C501" s="67"/>
      <c r="D501" s="67"/>
      <c r="E501" s="67"/>
      <c r="F501" s="67"/>
      <c r="G501" s="67"/>
      <c r="H501" s="67"/>
    </row>
    <row r="502" spans="1:8">
      <c r="A502" s="2"/>
      <c r="B502" s="67" t="s">
        <v>185</v>
      </c>
      <c r="C502" s="87"/>
      <c r="D502" s="87"/>
      <c r="E502" s="87"/>
      <c r="F502" s="87"/>
      <c r="G502" s="87"/>
      <c r="H502" s="87"/>
    </row>
    <row r="503" spans="1:8">
      <c r="A503" s="34"/>
      <c r="B503" s="33"/>
      <c r="C503" s="33"/>
      <c r="D503" s="33"/>
      <c r="E503" s="33"/>
      <c r="F503" s="33"/>
      <c r="G503" s="33"/>
    </row>
    <row r="504" spans="1:8">
      <c r="A504" s="80" t="s">
        <v>4</v>
      </c>
      <c r="B504" s="80" t="s">
        <v>5</v>
      </c>
      <c r="C504" s="80" t="s">
        <v>6</v>
      </c>
      <c r="D504" s="75" t="s">
        <v>0</v>
      </c>
      <c r="E504" s="75"/>
      <c r="F504" s="75"/>
      <c r="G504" s="75" t="s">
        <v>83</v>
      </c>
      <c r="H504" s="80" t="s">
        <v>7</v>
      </c>
    </row>
    <row r="505" spans="1:8">
      <c r="A505" s="80"/>
      <c r="B505" s="80"/>
      <c r="C505" s="80"/>
      <c r="D505" s="28" t="s">
        <v>1</v>
      </c>
      <c r="E505" s="28" t="s">
        <v>2</v>
      </c>
      <c r="F505" s="28" t="s">
        <v>3</v>
      </c>
      <c r="G505" s="75"/>
      <c r="H505" s="80"/>
    </row>
    <row r="506" spans="1:8" ht="28.5">
      <c r="A506" s="45" t="s">
        <v>11</v>
      </c>
      <c r="B506" s="96"/>
      <c r="C506" s="28"/>
      <c r="D506" s="28"/>
      <c r="E506" s="28"/>
      <c r="F506" s="28"/>
      <c r="G506" s="29"/>
      <c r="H506" s="28"/>
    </row>
    <row r="507" spans="1:8">
      <c r="A507" s="63" t="s">
        <v>45</v>
      </c>
      <c r="B507" s="4" t="s">
        <v>102</v>
      </c>
      <c r="C507" s="5">
        <v>250</v>
      </c>
      <c r="D507" s="5">
        <v>2.13</v>
      </c>
      <c r="E507" s="5">
        <v>5.32</v>
      </c>
      <c r="F507" s="5">
        <v>12.1</v>
      </c>
      <c r="G507" s="4">
        <f>D507*4+E507*9+F507*4</f>
        <v>104.80000000000001</v>
      </c>
      <c r="H507" s="23" t="s">
        <v>81</v>
      </c>
    </row>
    <row r="508" spans="1:8">
      <c r="A508" s="64"/>
      <c r="B508" s="4" t="s">
        <v>103</v>
      </c>
      <c r="C508" s="5">
        <v>100</v>
      </c>
      <c r="D508" s="5">
        <v>14.7</v>
      </c>
      <c r="E508" s="5">
        <v>5.7</v>
      </c>
      <c r="F508" s="5">
        <v>9.6</v>
      </c>
      <c r="G508" s="4">
        <f t="shared" ref="G508:G512" si="63">D508*4+E508*9+F508*4</f>
        <v>148.5</v>
      </c>
      <c r="H508" s="23" t="s">
        <v>104</v>
      </c>
    </row>
    <row r="509" spans="1:8">
      <c r="A509" s="64"/>
      <c r="B509" s="4" t="s">
        <v>105</v>
      </c>
      <c r="C509" s="5">
        <v>200</v>
      </c>
      <c r="D509" s="5">
        <v>18.399999999999999</v>
      </c>
      <c r="E509" s="5">
        <v>20.45</v>
      </c>
      <c r="F509" s="5">
        <v>50.1</v>
      </c>
      <c r="G509" s="4">
        <f t="shared" si="63"/>
        <v>458.04999999999995</v>
      </c>
      <c r="H509" s="23" t="s">
        <v>76</v>
      </c>
    </row>
    <row r="510" spans="1:8">
      <c r="A510" s="64"/>
      <c r="B510" s="4" t="s">
        <v>32</v>
      </c>
      <c r="C510" s="5">
        <v>100</v>
      </c>
      <c r="D510" s="5">
        <v>1.2</v>
      </c>
      <c r="E510" s="5">
        <v>2.4</v>
      </c>
      <c r="F510" s="5">
        <v>14.3</v>
      </c>
      <c r="G510" s="4">
        <f t="shared" si="63"/>
        <v>83.6</v>
      </c>
      <c r="H510" s="23" t="s">
        <v>31</v>
      </c>
    </row>
    <row r="511" spans="1:8">
      <c r="A511" s="64"/>
      <c r="B511" s="4" t="s">
        <v>34</v>
      </c>
      <c r="C511" s="5">
        <v>200</v>
      </c>
      <c r="D511" s="5">
        <v>0.14000000000000001</v>
      </c>
      <c r="E511" s="5">
        <v>0</v>
      </c>
      <c r="F511" s="5">
        <v>26.1</v>
      </c>
      <c r="G511" s="4">
        <f t="shared" si="63"/>
        <v>104.96000000000001</v>
      </c>
      <c r="H511" s="23" t="s">
        <v>33</v>
      </c>
    </row>
    <row r="512" spans="1:8">
      <c r="A512" s="64"/>
      <c r="B512" s="5" t="s">
        <v>35</v>
      </c>
      <c r="C512" s="5">
        <v>50</v>
      </c>
      <c r="D512" s="5">
        <v>3.5</v>
      </c>
      <c r="E512" s="5">
        <v>0.55000000000000004</v>
      </c>
      <c r="F512" s="5">
        <v>20.170000000000002</v>
      </c>
      <c r="G512" s="4">
        <f t="shared" si="63"/>
        <v>99.63000000000001</v>
      </c>
      <c r="H512" s="28" t="s">
        <v>106</v>
      </c>
    </row>
    <row r="513" spans="1:8">
      <c r="A513" s="74"/>
      <c r="B513" s="4"/>
      <c r="C513" s="5"/>
      <c r="D513" s="5"/>
      <c r="E513" s="5"/>
      <c r="F513" s="5"/>
      <c r="G513" s="4"/>
      <c r="H513" s="28"/>
    </row>
    <row r="514" spans="1:8" ht="30">
      <c r="A514" s="4" t="s">
        <v>22</v>
      </c>
      <c r="B514" s="8"/>
      <c r="C514" s="5">
        <f>SUM(C507:C513)</f>
        <v>900</v>
      </c>
      <c r="D514" s="5">
        <f>SUM(D507:D513)</f>
        <v>40.07</v>
      </c>
      <c r="E514" s="5">
        <f>SUM(E507:E513)</f>
        <v>34.419999999999995</v>
      </c>
      <c r="F514" s="5">
        <f>SUM(F507:F513)</f>
        <v>132.37</v>
      </c>
      <c r="G514" s="5">
        <f>SUM(G507:G513)</f>
        <v>999.54</v>
      </c>
      <c r="H514" s="28"/>
    </row>
    <row r="515" spans="1:8">
      <c r="A515" s="71"/>
      <c r="B515" s="72"/>
      <c r="C515" s="72"/>
      <c r="D515" s="72"/>
      <c r="E515" s="72"/>
      <c r="F515" s="72"/>
      <c r="G515" s="72"/>
      <c r="H515" s="73"/>
    </row>
    <row r="516" spans="1:8">
      <c r="A516" s="63" t="s">
        <v>87</v>
      </c>
      <c r="B516" s="4" t="s">
        <v>192</v>
      </c>
      <c r="C516" s="4">
        <v>150</v>
      </c>
      <c r="D516" s="4">
        <v>7.05</v>
      </c>
      <c r="E516" s="4">
        <v>6</v>
      </c>
      <c r="F516" s="4">
        <v>41.1</v>
      </c>
      <c r="G516" s="5">
        <f>D516*4+E516*9+F516*4</f>
        <v>246.60000000000002</v>
      </c>
      <c r="H516" s="10" t="s">
        <v>95</v>
      </c>
    </row>
    <row r="517" spans="1:8">
      <c r="A517" s="64"/>
      <c r="B517" s="4" t="s">
        <v>170</v>
      </c>
      <c r="C517" s="4">
        <v>35</v>
      </c>
      <c r="D517" s="4">
        <v>1.1499999999999999</v>
      </c>
      <c r="E517" s="4">
        <v>1.1200000000000001</v>
      </c>
      <c r="F517" s="4">
        <v>12.5</v>
      </c>
      <c r="G517" s="5">
        <f>D517*4+E517*9+F517*4</f>
        <v>64.680000000000007</v>
      </c>
      <c r="H517" s="10" t="s">
        <v>97</v>
      </c>
    </row>
    <row r="518" spans="1:8">
      <c r="A518" s="64"/>
      <c r="B518" s="4" t="s">
        <v>193</v>
      </c>
      <c r="C518" s="4">
        <v>200</v>
      </c>
      <c r="D518" s="4">
        <v>3.8</v>
      </c>
      <c r="E518" s="4">
        <v>2.9</v>
      </c>
      <c r="F518" s="4">
        <v>11.3</v>
      </c>
      <c r="G518" s="5">
        <f>D518*4+E518*9+F518*4</f>
        <v>86.5</v>
      </c>
      <c r="H518" s="10" t="s">
        <v>194</v>
      </c>
    </row>
    <row r="519" spans="1:8">
      <c r="A519" s="64"/>
      <c r="B519" s="4" t="s">
        <v>68</v>
      </c>
      <c r="C519" s="4">
        <v>15</v>
      </c>
      <c r="D519" s="4">
        <v>3.5</v>
      </c>
      <c r="E519" s="4">
        <v>4.5999999999999996</v>
      </c>
      <c r="F519" s="4">
        <v>0</v>
      </c>
      <c r="G519" s="5">
        <f>D519*4+E519*9+F519*4</f>
        <v>55.4</v>
      </c>
      <c r="H519" s="10" t="s">
        <v>119</v>
      </c>
    </row>
    <row r="520" spans="1:8" ht="30">
      <c r="A520" s="4" t="s">
        <v>88</v>
      </c>
      <c r="B520" s="4"/>
      <c r="C520" s="4">
        <f>SUM(C516:C519)</f>
        <v>400</v>
      </c>
      <c r="D520" s="4">
        <f>SUM(D516:D519)</f>
        <v>15.5</v>
      </c>
      <c r="E520" s="4">
        <f>SUM(E516:E519)</f>
        <v>14.62</v>
      </c>
      <c r="F520" s="4">
        <f>SUM(F516:F519)</f>
        <v>64.900000000000006</v>
      </c>
      <c r="G520" s="4">
        <f>SUM(G516:G519)</f>
        <v>453.18</v>
      </c>
      <c r="H520" s="28"/>
    </row>
    <row r="521" spans="1:8">
      <c r="A521" s="85" t="s">
        <v>89</v>
      </c>
      <c r="B521" s="86"/>
      <c r="C521" s="23">
        <f>(C514+C520)</f>
        <v>1300</v>
      </c>
      <c r="D521" s="23">
        <f>(D514+D520)</f>
        <v>55.57</v>
      </c>
      <c r="E521" s="23">
        <f>(E514+E520)</f>
        <v>49.039999999999992</v>
      </c>
      <c r="F521" s="23">
        <f>(F514+F520)</f>
        <v>197.27</v>
      </c>
      <c r="G521" s="23">
        <f>(G514+G520)</f>
        <v>1452.72</v>
      </c>
      <c r="H521" s="28"/>
    </row>
    <row r="522" spans="1:8" ht="18.75">
      <c r="A522" s="45" t="s">
        <v>25</v>
      </c>
      <c r="B522" s="96"/>
      <c r="C522" s="28"/>
      <c r="D522" s="28"/>
      <c r="E522" s="28"/>
      <c r="F522" s="28"/>
      <c r="G522" s="29"/>
      <c r="H522" s="28"/>
    </row>
    <row r="523" spans="1:8">
      <c r="A523" s="63" t="s">
        <v>45</v>
      </c>
      <c r="B523" s="4" t="s">
        <v>73</v>
      </c>
      <c r="C523" s="4">
        <v>250</v>
      </c>
      <c r="D523" s="4">
        <v>5.3</v>
      </c>
      <c r="E523" s="4">
        <v>5.03</v>
      </c>
      <c r="F523" s="4">
        <v>19.899999999999999</v>
      </c>
      <c r="G523" s="5">
        <f>D523*4+E523*9+F523*4</f>
        <v>146.07</v>
      </c>
      <c r="H523" s="10" t="s">
        <v>191</v>
      </c>
    </row>
    <row r="524" spans="1:8">
      <c r="A524" s="64"/>
      <c r="B524" s="4" t="s">
        <v>113</v>
      </c>
      <c r="C524" s="4">
        <v>100</v>
      </c>
      <c r="D524" s="4">
        <v>18.329999999999998</v>
      </c>
      <c r="E524" s="4">
        <v>17.440000000000001</v>
      </c>
      <c r="F524" s="4">
        <v>16</v>
      </c>
      <c r="G524" s="6">
        <f t="shared" ref="G524:G528" si="64">D524*4+E524*9+F524*4</f>
        <v>294.27999999999997</v>
      </c>
      <c r="H524" s="10" t="s">
        <v>17</v>
      </c>
    </row>
    <row r="525" spans="1:8" ht="30">
      <c r="A525" s="64"/>
      <c r="B525" s="4" t="s">
        <v>114</v>
      </c>
      <c r="C525" s="4">
        <v>180</v>
      </c>
      <c r="D525" s="4">
        <v>3.78</v>
      </c>
      <c r="E525" s="4">
        <v>9.9</v>
      </c>
      <c r="F525" s="4">
        <v>26.1</v>
      </c>
      <c r="G525" s="23">
        <f t="shared" si="64"/>
        <v>208.62</v>
      </c>
      <c r="H525" s="10" t="s">
        <v>30</v>
      </c>
    </row>
    <row r="526" spans="1:8">
      <c r="A526" s="64"/>
      <c r="B526" s="4" t="s">
        <v>71</v>
      </c>
      <c r="C526" s="4">
        <v>100</v>
      </c>
      <c r="D526" s="4">
        <v>0.6</v>
      </c>
      <c r="E526" s="4">
        <v>0.1</v>
      </c>
      <c r="F526" s="4">
        <v>2</v>
      </c>
      <c r="G526" s="23">
        <f t="shared" si="64"/>
        <v>11.3</v>
      </c>
      <c r="H526" s="10" t="s">
        <v>115</v>
      </c>
    </row>
    <row r="527" spans="1:8">
      <c r="A527" s="64"/>
      <c r="B527" s="4" t="s">
        <v>44</v>
      </c>
      <c r="C527" s="4">
        <v>75</v>
      </c>
      <c r="D527" s="4">
        <v>5.25</v>
      </c>
      <c r="E527" s="4">
        <v>0.83</v>
      </c>
      <c r="F527" s="4">
        <v>30.23</v>
      </c>
      <c r="G527" s="23">
        <f t="shared" si="64"/>
        <v>149.38999999999999</v>
      </c>
      <c r="H527" s="10" t="s">
        <v>106</v>
      </c>
    </row>
    <row r="528" spans="1:8">
      <c r="A528" s="64"/>
      <c r="B528" s="4" t="s">
        <v>43</v>
      </c>
      <c r="C528" s="4">
        <v>200</v>
      </c>
      <c r="D528" s="4">
        <v>0.6</v>
      </c>
      <c r="E528" s="4">
        <v>0</v>
      </c>
      <c r="F528" s="4">
        <v>28.9</v>
      </c>
      <c r="G528" s="5">
        <f t="shared" si="64"/>
        <v>118</v>
      </c>
      <c r="H528" s="10" t="s">
        <v>42</v>
      </c>
    </row>
    <row r="529" spans="1:8" ht="30">
      <c r="A529" s="4" t="s">
        <v>90</v>
      </c>
      <c r="B529" s="5"/>
      <c r="C529" s="5">
        <f>SUM(C523:C528)</f>
        <v>905</v>
      </c>
      <c r="D529" s="5">
        <f>SUM(D523:D528)</f>
        <v>33.860000000000007</v>
      </c>
      <c r="E529" s="5">
        <f>SUM(E523:E528)</f>
        <v>33.300000000000004</v>
      </c>
      <c r="F529" s="5">
        <f>SUM(F523:F528)</f>
        <v>123.13</v>
      </c>
      <c r="G529" s="5">
        <f>SUM(G523:G528)</f>
        <v>927.66</v>
      </c>
      <c r="H529" s="28"/>
    </row>
    <row r="530" spans="1:8">
      <c r="A530" s="62"/>
      <c r="B530" s="4" t="s">
        <v>195</v>
      </c>
      <c r="C530" s="4">
        <v>100</v>
      </c>
      <c r="D530" s="4">
        <v>5</v>
      </c>
      <c r="E530" s="4">
        <v>14</v>
      </c>
      <c r="F530" s="4">
        <v>28</v>
      </c>
      <c r="G530" s="5">
        <f>D530*4+E530*9+F530*4</f>
        <v>258</v>
      </c>
      <c r="H530" s="10" t="s">
        <v>175</v>
      </c>
    </row>
    <row r="531" spans="1:8">
      <c r="A531" s="62"/>
      <c r="B531" s="4" t="s">
        <v>171</v>
      </c>
      <c r="C531" s="4">
        <v>200</v>
      </c>
      <c r="D531" s="4">
        <v>0.4</v>
      </c>
      <c r="E531" s="4">
        <v>0</v>
      </c>
      <c r="F531" s="4">
        <v>26.1</v>
      </c>
      <c r="G531" s="5">
        <f t="shared" ref="G531:G532" si="65">D531*4+E531*9+F531*4</f>
        <v>106</v>
      </c>
      <c r="H531" s="10" t="s">
        <v>33</v>
      </c>
    </row>
    <row r="532" spans="1:8">
      <c r="A532" s="62"/>
      <c r="B532" s="4" t="s">
        <v>186</v>
      </c>
      <c r="C532" s="4">
        <v>50</v>
      </c>
      <c r="D532" s="4">
        <v>0.45</v>
      </c>
      <c r="E532" s="4">
        <v>0</v>
      </c>
      <c r="F532" s="4">
        <v>4.2</v>
      </c>
      <c r="G532" s="5">
        <f t="shared" si="65"/>
        <v>18.600000000000001</v>
      </c>
      <c r="H532" s="10" t="s">
        <v>108</v>
      </c>
    </row>
    <row r="533" spans="1:8">
      <c r="A533" s="100"/>
      <c r="B533" s="101"/>
      <c r="C533" s="5">
        <f>SUM(C530:C532)</f>
        <v>350</v>
      </c>
      <c r="D533" s="5">
        <f>SUM(D530:D532)</f>
        <v>5.8500000000000005</v>
      </c>
      <c r="E533" s="5">
        <f>SUM(E530:E532)</f>
        <v>14</v>
      </c>
      <c r="F533" s="5">
        <f>SUM(F530:F532)</f>
        <v>58.300000000000004</v>
      </c>
      <c r="G533" s="5">
        <f>SUM(G530:G532)</f>
        <v>382.6</v>
      </c>
      <c r="H533" s="28"/>
    </row>
    <row r="534" spans="1:8">
      <c r="A534" s="102"/>
      <c r="B534" s="103"/>
      <c r="C534" s="23">
        <f>(C529+C533)</f>
        <v>1255</v>
      </c>
      <c r="D534" s="23">
        <f>(D529+D533)</f>
        <v>39.710000000000008</v>
      </c>
      <c r="E534" s="23">
        <f>(E529+E533)</f>
        <v>47.300000000000004</v>
      </c>
      <c r="F534" s="23">
        <f>(F529+F533)</f>
        <v>181.43</v>
      </c>
      <c r="G534" s="23">
        <f>(G529+G533)</f>
        <v>1310.26</v>
      </c>
      <c r="H534" s="28"/>
    </row>
    <row r="535" spans="1:8" ht="18.75">
      <c r="A535" s="104"/>
      <c r="B535" s="96"/>
      <c r="C535" s="5"/>
      <c r="D535" s="5"/>
      <c r="E535" s="5"/>
      <c r="F535" s="5"/>
      <c r="G535" s="5"/>
      <c r="H535" s="5"/>
    </row>
    <row r="536" spans="1:8" ht="30">
      <c r="A536" s="63" t="s">
        <v>45</v>
      </c>
      <c r="B536" s="4" t="s">
        <v>120</v>
      </c>
      <c r="C536" s="4">
        <v>250</v>
      </c>
      <c r="D536" s="4">
        <v>6.45</v>
      </c>
      <c r="E536" s="4">
        <v>3.48</v>
      </c>
      <c r="F536" s="4">
        <v>23.12</v>
      </c>
      <c r="G536" s="5">
        <f>D536*4+E536*9+F536*4</f>
        <v>149.60000000000002</v>
      </c>
      <c r="H536" s="10" t="s">
        <v>52</v>
      </c>
    </row>
    <row r="537" spans="1:8">
      <c r="A537" s="64"/>
      <c r="B537" s="4" t="s">
        <v>48</v>
      </c>
      <c r="C537" s="4">
        <v>250</v>
      </c>
      <c r="D537" s="4">
        <v>16.73</v>
      </c>
      <c r="E537" s="4">
        <v>21.04</v>
      </c>
      <c r="F537" s="4">
        <v>48.25</v>
      </c>
      <c r="G537" s="5">
        <f t="shared" ref="G537:G540" si="66">D537*4+E537*9+F537*4</f>
        <v>449.28</v>
      </c>
      <c r="H537" s="10" t="s">
        <v>121</v>
      </c>
    </row>
    <row r="538" spans="1:8" ht="30">
      <c r="A538" s="64"/>
      <c r="B538" s="4" t="s">
        <v>67</v>
      </c>
      <c r="C538" s="4">
        <v>100</v>
      </c>
      <c r="D538" s="4">
        <v>2.5</v>
      </c>
      <c r="E538" s="4">
        <v>3.17</v>
      </c>
      <c r="F538" s="4">
        <v>10.33</v>
      </c>
      <c r="G538" s="5">
        <f t="shared" si="66"/>
        <v>79.849999999999994</v>
      </c>
      <c r="H538" s="10" t="s">
        <v>41</v>
      </c>
    </row>
    <row r="539" spans="1:8">
      <c r="A539" s="64"/>
      <c r="B539" s="4" t="s">
        <v>35</v>
      </c>
      <c r="C539" s="4">
        <v>75</v>
      </c>
      <c r="D539" s="4">
        <v>5.25</v>
      </c>
      <c r="E539" s="4">
        <v>0.83</v>
      </c>
      <c r="F539" s="4">
        <v>30.23</v>
      </c>
      <c r="G539" s="5">
        <f t="shared" si="66"/>
        <v>149.38999999999999</v>
      </c>
      <c r="H539" s="10" t="s">
        <v>106</v>
      </c>
    </row>
    <row r="540" spans="1:8">
      <c r="A540" s="64"/>
      <c r="B540" s="4" t="s">
        <v>21</v>
      </c>
      <c r="C540" s="4">
        <v>200</v>
      </c>
      <c r="D540" s="4">
        <v>0.9</v>
      </c>
      <c r="E540" s="4">
        <v>0</v>
      </c>
      <c r="F540" s="4">
        <v>23.8</v>
      </c>
      <c r="G540" s="5">
        <f t="shared" si="66"/>
        <v>98.8</v>
      </c>
      <c r="H540" s="10" t="s">
        <v>20</v>
      </c>
    </row>
    <row r="541" spans="1:8" ht="30">
      <c r="A541" s="4" t="s">
        <v>22</v>
      </c>
      <c r="B541" s="5"/>
      <c r="C541" s="5">
        <f>SUM(C536:C540)</f>
        <v>875</v>
      </c>
      <c r="D541" s="5">
        <f>SUM(D536:D540)</f>
        <v>31.83</v>
      </c>
      <c r="E541" s="5">
        <f>SUM(E536:E540)</f>
        <v>28.519999999999996</v>
      </c>
      <c r="F541" s="5">
        <f>SUM(F536:F540)</f>
        <v>135.73000000000002</v>
      </c>
      <c r="G541" s="5">
        <f>SUM(G536:G540)</f>
        <v>926.92</v>
      </c>
      <c r="H541" s="26"/>
    </row>
    <row r="542" spans="1:8">
      <c r="A542" s="82"/>
      <c r="B542" s="83"/>
      <c r="C542" s="83"/>
      <c r="D542" s="83"/>
      <c r="E542" s="83"/>
      <c r="F542" s="83"/>
      <c r="G542" s="83"/>
      <c r="H542" s="84"/>
    </row>
    <row r="543" spans="1:8">
      <c r="A543" s="61" t="s">
        <v>91</v>
      </c>
      <c r="B543" s="4" t="s">
        <v>172</v>
      </c>
      <c r="C543" s="4">
        <v>150</v>
      </c>
      <c r="D543" s="4">
        <v>15.5</v>
      </c>
      <c r="E543" s="4">
        <v>9.1999999999999993</v>
      </c>
      <c r="F543" s="4">
        <v>26.3</v>
      </c>
      <c r="G543" s="25">
        <f>D543*4+E543*9+F543*4</f>
        <v>250</v>
      </c>
      <c r="H543" s="10" t="s">
        <v>173</v>
      </c>
    </row>
    <row r="544" spans="1:8">
      <c r="A544" s="62"/>
      <c r="B544" s="4" t="s">
        <v>54</v>
      </c>
      <c r="C544" s="4">
        <v>200</v>
      </c>
      <c r="D544" s="4">
        <v>0.6</v>
      </c>
      <c r="E544" s="4">
        <v>0</v>
      </c>
      <c r="F544" s="4">
        <v>28.9</v>
      </c>
      <c r="G544" s="25">
        <f>D544*4+E544*9+F544*4</f>
        <v>118</v>
      </c>
      <c r="H544" s="10" t="s">
        <v>53</v>
      </c>
    </row>
    <row r="545" spans="1:8">
      <c r="A545" s="62"/>
      <c r="B545" s="4" t="s">
        <v>187</v>
      </c>
      <c r="C545" s="4">
        <v>50</v>
      </c>
      <c r="D545" s="4">
        <v>0.1</v>
      </c>
      <c r="E545" s="4">
        <v>0.08</v>
      </c>
      <c r="F545" s="4">
        <v>5.7</v>
      </c>
      <c r="G545" s="5">
        <f>D545*4+E545*9+F545*4</f>
        <v>23.92</v>
      </c>
      <c r="H545" s="10" t="s">
        <v>108</v>
      </c>
    </row>
    <row r="546" spans="1:8" ht="30">
      <c r="A546" s="4" t="s">
        <v>88</v>
      </c>
      <c r="B546" s="5" t="s">
        <v>10</v>
      </c>
      <c r="C546" s="5">
        <f>SUM(C543:C545)</f>
        <v>400</v>
      </c>
      <c r="D546" s="5">
        <f>SUM(D543:D545)</f>
        <v>16.200000000000003</v>
      </c>
      <c r="E546" s="5">
        <f>SUM(E543:E545)</f>
        <v>9.2799999999999994</v>
      </c>
      <c r="F546" s="5">
        <f>SUM(F543:F545)</f>
        <v>60.900000000000006</v>
      </c>
      <c r="G546" s="5">
        <f>SUM(G543:G545)</f>
        <v>391.92</v>
      </c>
      <c r="H546" s="5"/>
    </row>
    <row r="547" spans="1:8">
      <c r="A547" s="5"/>
      <c r="B547" s="5"/>
      <c r="C547" s="5"/>
      <c r="D547" s="5"/>
      <c r="E547" s="5"/>
      <c r="F547" s="5"/>
      <c r="G547" s="5"/>
      <c r="H547" s="5"/>
    </row>
    <row r="548" spans="1:8">
      <c r="A548" s="59" t="s">
        <v>94</v>
      </c>
      <c r="B548" s="60"/>
      <c r="C548" s="5">
        <f>(C541+C546)</f>
        <v>1275</v>
      </c>
      <c r="D548" s="5">
        <f>(D541+D546)</f>
        <v>48.03</v>
      </c>
      <c r="E548" s="5">
        <f>(E541+E546)</f>
        <v>37.799999999999997</v>
      </c>
      <c r="F548" s="5">
        <f>(F541+F546)</f>
        <v>196.63000000000002</v>
      </c>
      <c r="G548" s="5">
        <f>(G541+G546)</f>
        <v>1318.84</v>
      </c>
      <c r="H548" s="5"/>
    </row>
    <row r="549" spans="1:8" ht="18.75">
      <c r="A549" s="42" t="s">
        <v>36</v>
      </c>
      <c r="B549" s="96"/>
      <c r="C549" s="8"/>
      <c r="D549" s="8"/>
      <c r="E549" s="8"/>
      <c r="F549" s="8"/>
      <c r="G549" s="8"/>
      <c r="H549" s="8"/>
    </row>
    <row r="550" spans="1:8">
      <c r="A550" s="61" t="s">
        <v>45</v>
      </c>
      <c r="B550" s="4" t="s">
        <v>69</v>
      </c>
      <c r="C550" s="4">
        <v>250</v>
      </c>
      <c r="D550" s="4">
        <v>3.7</v>
      </c>
      <c r="E550" s="4">
        <v>5.3</v>
      </c>
      <c r="F550" s="4">
        <v>15.5</v>
      </c>
      <c r="G550" s="5">
        <f>D550*4+E550*9+F550*4</f>
        <v>124.5</v>
      </c>
      <c r="H550" s="10" t="s">
        <v>70</v>
      </c>
    </row>
    <row r="551" spans="1:8">
      <c r="A551" s="62"/>
      <c r="B551" s="4" t="s">
        <v>122</v>
      </c>
      <c r="C551" s="4">
        <v>250</v>
      </c>
      <c r="D551" s="4">
        <v>23.2</v>
      </c>
      <c r="E551" s="4">
        <v>25.21</v>
      </c>
      <c r="F551" s="4">
        <v>32.299999999999997</v>
      </c>
      <c r="G551" s="5">
        <f t="shared" ref="G551:G554" si="67">D551*4+E551*9+F551*4</f>
        <v>448.89</v>
      </c>
      <c r="H551" s="10" t="s">
        <v>123</v>
      </c>
    </row>
    <row r="552" spans="1:8">
      <c r="A552" s="62"/>
      <c r="B552" s="4" t="s">
        <v>32</v>
      </c>
      <c r="C552" s="4">
        <v>100</v>
      </c>
      <c r="D552" s="4">
        <v>1.2</v>
      </c>
      <c r="E552" s="4">
        <v>2.4</v>
      </c>
      <c r="F552" s="4">
        <v>14.3</v>
      </c>
      <c r="G552" s="5">
        <f t="shared" si="67"/>
        <v>83.6</v>
      </c>
      <c r="H552" s="10" t="s">
        <v>31</v>
      </c>
    </row>
    <row r="553" spans="1:8">
      <c r="A553" s="62"/>
      <c r="B553" s="4" t="s">
        <v>124</v>
      </c>
      <c r="C553" s="4">
        <v>75</v>
      </c>
      <c r="D553" s="4">
        <v>5.25</v>
      </c>
      <c r="E553" s="4">
        <v>0.83</v>
      </c>
      <c r="F553" s="4">
        <v>30.23</v>
      </c>
      <c r="G553" s="5">
        <f t="shared" si="67"/>
        <v>149.38999999999999</v>
      </c>
      <c r="H553" s="10" t="s">
        <v>106</v>
      </c>
    </row>
    <row r="554" spans="1:8">
      <c r="A554" s="62"/>
      <c r="B554" s="4" t="s">
        <v>50</v>
      </c>
      <c r="C554" s="4">
        <v>200</v>
      </c>
      <c r="D554" s="4">
        <v>0.14000000000000001</v>
      </c>
      <c r="E554" s="4">
        <v>0</v>
      </c>
      <c r="F554" s="4">
        <v>23.1</v>
      </c>
      <c r="G554" s="5">
        <f t="shared" si="67"/>
        <v>92.960000000000008</v>
      </c>
      <c r="H554" s="10" t="s">
        <v>49</v>
      </c>
    </row>
    <row r="555" spans="1:8" ht="30">
      <c r="A555" s="12" t="s">
        <v>22</v>
      </c>
      <c r="B555" s="5"/>
      <c r="C555" s="5">
        <f>SUM(C550:C554)</f>
        <v>875</v>
      </c>
      <c r="D555" s="5">
        <f>SUM(D550:D554)</f>
        <v>33.489999999999995</v>
      </c>
      <c r="E555" s="5">
        <f>SUM(E550:E554)</f>
        <v>33.74</v>
      </c>
      <c r="F555" s="5">
        <f>SUM(F550:F554)</f>
        <v>115.43</v>
      </c>
      <c r="G555" s="5">
        <f>SUM(G550:G554)</f>
        <v>899.34</v>
      </c>
      <c r="H555" s="5"/>
    </row>
    <row r="556" spans="1:8">
      <c r="A556" s="53"/>
      <c r="B556" s="54"/>
      <c r="C556" s="54"/>
      <c r="D556" s="54"/>
      <c r="E556" s="54"/>
      <c r="F556" s="54"/>
      <c r="G556" s="54"/>
      <c r="H556" s="55"/>
    </row>
    <row r="557" spans="1:8">
      <c r="A557" s="61" t="s">
        <v>91</v>
      </c>
      <c r="B557" s="5" t="s">
        <v>196</v>
      </c>
      <c r="C557" s="5">
        <v>100</v>
      </c>
      <c r="D557" s="5">
        <v>9.8000000000000007</v>
      </c>
      <c r="E557" s="5">
        <v>8.3000000000000007</v>
      </c>
      <c r="F557" s="5">
        <v>34.4</v>
      </c>
      <c r="G557" s="5">
        <f>D557*4+E557*9+F557*4</f>
        <v>251.5</v>
      </c>
      <c r="H557" s="10" t="s">
        <v>197</v>
      </c>
    </row>
    <row r="558" spans="1:8">
      <c r="A558" s="62"/>
      <c r="B558" s="5" t="s">
        <v>160</v>
      </c>
      <c r="C558" s="5">
        <v>200</v>
      </c>
      <c r="D558" s="5">
        <v>1.6</v>
      </c>
      <c r="E558" s="5">
        <v>1.6</v>
      </c>
      <c r="F558" s="5">
        <v>17.3</v>
      </c>
      <c r="G558" s="5">
        <f t="shared" ref="G558:G559" si="68">D558*4+E558*9+F558*4</f>
        <v>90</v>
      </c>
      <c r="H558" s="10" t="s">
        <v>161</v>
      </c>
    </row>
    <row r="559" spans="1:8">
      <c r="A559" s="62"/>
      <c r="B559" s="5" t="s">
        <v>186</v>
      </c>
      <c r="C559" s="5">
        <v>50</v>
      </c>
      <c r="D559" s="5">
        <v>0.45</v>
      </c>
      <c r="E559" s="5">
        <v>0</v>
      </c>
      <c r="F559" s="5">
        <v>4.2</v>
      </c>
      <c r="G559" s="5">
        <f t="shared" si="68"/>
        <v>18.600000000000001</v>
      </c>
      <c r="H559" s="5" t="s">
        <v>108</v>
      </c>
    </row>
    <row r="560" spans="1:8" ht="30">
      <c r="A560" s="4" t="s">
        <v>88</v>
      </c>
      <c r="B560" s="5"/>
      <c r="C560" s="5">
        <f>SUM(C557:C559)</f>
        <v>350</v>
      </c>
      <c r="D560" s="5">
        <f>SUM(D557:D559)</f>
        <v>11.85</v>
      </c>
      <c r="E560" s="5">
        <f>SUM(E557:E559)</f>
        <v>9.9</v>
      </c>
      <c r="F560" s="5">
        <f>SUM(F557:F559)</f>
        <v>55.900000000000006</v>
      </c>
      <c r="G560" s="5">
        <f>SUM(G557:G559)</f>
        <v>360.1</v>
      </c>
      <c r="H560" s="5"/>
    </row>
    <row r="561" spans="1:8">
      <c r="A561" s="8"/>
      <c r="B561" s="8"/>
      <c r="C561" s="8"/>
      <c r="D561" s="8"/>
      <c r="E561" s="8"/>
      <c r="F561" s="8"/>
      <c r="G561" s="8"/>
      <c r="H561" s="8"/>
    </row>
    <row r="562" spans="1:8">
      <c r="A562" s="59" t="s">
        <v>89</v>
      </c>
      <c r="B562" s="60"/>
      <c r="C562" s="5">
        <f>(C555+C560)</f>
        <v>1225</v>
      </c>
      <c r="D562" s="5">
        <f>(D555+D560)</f>
        <v>45.339999999999996</v>
      </c>
      <c r="E562" s="5">
        <f>(E555+E560)</f>
        <v>43.64</v>
      </c>
      <c r="F562" s="5">
        <f>(F555+F560)</f>
        <v>171.33</v>
      </c>
      <c r="G562" s="5">
        <f>(G555+G560)</f>
        <v>1259.44</v>
      </c>
      <c r="H562" s="5"/>
    </row>
    <row r="563" spans="1:8" ht="18.75">
      <c r="A563" s="42" t="s">
        <v>51</v>
      </c>
      <c r="B563" s="96"/>
      <c r="C563" s="8"/>
      <c r="D563" s="8"/>
      <c r="E563" s="8"/>
      <c r="F563" s="8"/>
      <c r="G563" s="8"/>
      <c r="H563" s="8"/>
    </row>
    <row r="564" spans="1:8">
      <c r="A564" s="65" t="s">
        <v>45</v>
      </c>
      <c r="B564" s="4" t="s">
        <v>130</v>
      </c>
      <c r="C564" s="4">
        <v>250</v>
      </c>
      <c r="D564" s="4">
        <v>7</v>
      </c>
      <c r="E564" s="4">
        <v>5.25</v>
      </c>
      <c r="F564" s="4">
        <v>18.37</v>
      </c>
      <c r="G564" s="5">
        <f>D564*4+E564*9+F564*4</f>
        <v>148.73000000000002</v>
      </c>
      <c r="H564" s="10" t="s">
        <v>131</v>
      </c>
    </row>
    <row r="565" spans="1:8">
      <c r="A565" s="66"/>
      <c r="B565" s="5" t="s">
        <v>132</v>
      </c>
      <c r="C565" s="5">
        <v>100</v>
      </c>
      <c r="D565" s="5">
        <v>13.6</v>
      </c>
      <c r="E565" s="5">
        <v>14.6</v>
      </c>
      <c r="F565" s="5">
        <v>3.89</v>
      </c>
      <c r="G565" s="5">
        <f t="shared" ref="G565:G569" si="69">D565*4+E565*9+F565*4</f>
        <v>201.36</v>
      </c>
      <c r="H565" s="10" t="s">
        <v>72</v>
      </c>
    </row>
    <row r="566" spans="1:8">
      <c r="A566" s="66"/>
      <c r="B566" s="4" t="s">
        <v>133</v>
      </c>
      <c r="C566" s="4">
        <v>50</v>
      </c>
      <c r="D566" s="4">
        <v>7</v>
      </c>
      <c r="E566" s="4">
        <v>6.2</v>
      </c>
      <c r="F566" s="4">
        <v>8.9</v>
      </c>
      <c r="G566" s="5">
        <f t="shared" si="69"/>
        <v>119.4</v>
      </c>
      <c r="H566" s="10" t="s">
        <v>82</v>
      </c>
    </row>
    <row r="567" spans="1:8">
      <c r="A567" s="66"/>
      <c r="B567" s="4" t="s">
        <v>37</v>
      </c>
      <c r="C567" s="4">
        <v>200</v>
      </c>
      <c r="D567" s="4">
        <v>7</v>
      </c>
      <c r="E567" s="4">
        <v>8.27</v>
      </c>
      <c r="F567" s="4">
        <v>29.87</v>
      </c>
      <c r="G567" s="5">
        <f t="shared" si="69"/>
        <v>221.91</v>
      </c>
      <c r="H567" s="10" t="s">
        <v>92</v>
      </c>
    </row>
    <row r="568" spans="1:8">
      <c r="A568" s="66"/>
      <c r="B568" s="4" t="s">
        <v>19</v>
      </c>
      <c r="C568" s="4">
        <v>100</v>
      </c>
      <c r="D568" s="4">
        <v>1.83</v>
      </c>
      <c r="E568" s="4">
        <v>5.34</v>
      </c>
      <c r="F568" s="4">
        <v>8.89</v>
      </c>
      <c r="G568" s="5">
        <f t="shared" si="69"/>
        <v>90.94</v>
      </c>
      <c r="H568" s="10" t="s">
        <v>18</v>
      </c>
    </row>
    <row r="569" spans="1:8">
      <c r="A569" s="66"/>
      <c r="B569" s="4" t="s">
        <v>54</v>
      </c>
      <c r="C569" s="4">
        <v>200</v>
      </c>
      <c r="D569" s="4">
        <v>0.6</v>
      </c>
      <c r="E569" s="4">
        <v>0</v>
      </c>
      <c r="F569" s="4">
        <v>28.9</v>
      </c>
      <c r="G569" s="5">
        <f t="shared" si="69"/>
        <v>118</v>
      </c>
      <c r="H569" s="10" t="s">
        <v>53</v>
      </c>
    </row>
    <row r="570" spans="1:8">
      <c r="A570" s="66"/>
      <c r="B570" s="4" t="s">
        <v>35</v>
      </c>
      <c r="C570" s="4">
        <v>50</v>
      </c>
      <c r="D570" s="4">
        <v>3.5</v>
      </c>
      <c r="E570" s="4">
        <v>0.55000000000000004</v>
      </c>
      <c r="F570" s="4">
        <v>20.170000000000002</v>
      </c>
      <c r="G570" s="5">
        <f>D570*4+E570*9+F570*4</f>
        <v>99.63000000000001</v>
      </c>
      <c r="H570" s="10" t="s">
        <v>106</v>
      </c>
    </row>
    <row r="571" spans="1:8" ht="30">
      <c r="A571" s="4" t="s">
        <v>22</v>
      </c>
      <c r="B571" s="5"/>
      <c r="C571" s="5">
        <f>SUM(C564:C570)</f>
        <v>950</v>
      </c>
      <c r="D571" s="5">
        <f>SUM(D564:D570)</f>
        <v>40.53</v>
      </c>
      <c r="E571" s="5">
        <f>SUM(E564:E570)</f>
        <v>40.209999999999994</v>
      </c>
      <c r="F571" s="5">
        <f>SUM(F564:F570)</f>
        <v>118.99</v>
      </c>
      <c r="G571" s="5">
        <f>SUM(G564:G570)</f>
        <v>999.96999999999991</v>
      </c>
      <c r="H571" s="5"/>
    </row>
    <row r="572" spans="1:8">
      <c r="A572" s="53"/>
      <c r="B572" s="54"/>
      <c r="C572" s="54"/>
      <c r="D572" s="54"/>
      <c r="E572" s="54"/>
      <c r="F572" s="54"/>
      <c r="G572" s="54"/>
      <c r="H572" s="55"/>
    </row>
    <row r="573" spans="1:8">
      <c r="A573" s="56" t="s">
        <v>91</v>
      </c>
      <c r="B573" s="4" t="s">
        <v>174</v>
      </c>
      <c r="C573" s="4">
        <v>100</v>
      </c>
      <c r="D573" s="4">
        <v>5.8</v>
      </c>
      <c r="E573" s="4">
        <v>4.9000000000000004</v>
      </c>
      <c r="F573" s="4">
        <v>44.1</v>
      </c>
      <c r="G573" s="23">
        <f>D573*4+E573*9+F573*4</f>
        <v>243.7</v>
      </c>
      <c r="H573" s="10" t="s">
        <v>175</v>
      </c>
    </row>
    <row r="574" spans="1:8">
      <c r="A574" s="57"/>
      <c r="B574" s="4" t="s">
        <v>193</v>
      </c>
      <c r="C574" s="4">
        <v>200</v>
      </c>
      <c r="D574" s="4">
        <v>3.8</v>
      </c>
      <c r="E574" s="4">
        <v>2.9</v>
      </c>
      <c r="F574" s="4">
        <v>11.3</v>
      </c>
      <c r="G574" s="23">
        <f>D574*4+E574*9+F574*4</f>
        <v>86.5</v>
      </c>
      <c r="H574" s="10" t="s">
        <v>194</v>
      </c>
    </row>
    <row r="575" spans="1:8">
      <c r="A575" s="57"/>
      <c r="B575" s="4" t="s">
        <v>187</v>
      </c>
      <c r="C575" s="4">
        <v>50</v>
      </c>
      <c r="D575" s="4">
        <v>0.1</v>
      </c>
      <c r="E575" s="4">
        <v>0.08</v>
      </c>
      <c r="F575" s="4">
        <v>5.7</v>
      </c>
      <c r="G575" s="5">
        <f>D575*4+E575*9+F575*4</f>
        <v>23.92</v>
      </c>
      <c r="H575" s="10" t="s">
        <v>108</v>
      </c>
    </row>
    <row r="576" spans="1:8" ht="30">
      <c r="A576" s="4" t="s">
        <v>88</v>
      </c>
      <c r="B576" s="5"/>
      <c r="C576" s="5">
        <f>SUM(C573:C575)</f>
        <v>350</v>
      </c>
      <c r="D576" s="5">
        <f>SUM(D573:D575)</f>
        <v>9.6999999999999993</v>
      </c>
      <c r="E576" s="5">
        <f>SUM(E573:E575)</f>
        <v>7.8800000000000008</v>
      </c>
      <c r="F576" s="5">
        <f>SUM(F573:F575)</f>
        <v>61.100000000000009</v>
      </c>
      <c r="G576" s="5">
        <f>SUM(G573:G575)</f>
        <v>354.12</v>
      </c>
      <c r="H576" s="5"/>
    </row>
    <row r="577" spans="1:8">
      <c r="A577" s="59" t="s">
        <v>94</v>
      </c>
      <c r="B577" s="60"/>
      <c r="C577" s="31">
        <f>(C571+C576)</f>
        <v>1300</v>
      </c>
      <c r="D577" s="31">
        <f>(D571+D576)</f>
        <v>50.230000000000004</v>
      </c>
      <c r="E577" s="31">
        <f>(E571+E576)</f>
        <v>48.089999999999996</v>
      </c>
      <c r="F577" s="31">
        <f>(F571+F576)</f>
        <v>180.09</v>
      </c>
      <c r="G577" s="31">
        <f>(G571+G576)</f>
        <v>1354.09</v>
      </c>
      <c r="H577" s="8"/>
    </row>
    <row r="578" spans="1:8">
      <c r="A578" s="8"/>
      <c r="B578" s="8"/>
      <c r="C578" s="8"/>
      <c r="D578" s="8"/>
      <c r="E578" s="8"/>
      <c r="F578" s="8"/>
      <c r="G578" s="8"/>
      <c r="H578" s="8"/>
    </row>
    <row r="579" spans="1:8">
      <c r="A579" s="88" t="s">
        <v>55</v>
      </c>
      <c r="B579" s="89"/>
      <c r="C579" s="31"/>
      <c r="D579" s="31">
        <f>(D514+D534+D548+D562+D577)</f>
        <v>223.38</v>
      </c>
      <c r="E579" s="31">
        <f>(E514+E534+E548+E562+E577)</f>
        <v>211.25</v>
      </c>
      <c r="F579" s="31">
        <f>(F514+F534+F548+F562+F577)</f>
        <v>861.85000000000014</v>
      </c>
      <c r="G579" s="31">
        <f>(G514+G534+G548+G562+G577)</f>
        <v>6242.17</v>
      </c>
      <c r="H579" s="31"/>
    </row>
    <row r="581" spans="1:8">
      <c r="A581" s="67" t="s">
        <v>85</v>
      </c>
      <c r="B581" s="67"/>
      <c r="C581" s="67"/>
      <c r="D581" s="67"/>
      <c r="E581" s="67"/>
      <c r="F581" s="67"/>
      <c r="G581" s="67"/>
    </row>
    <row r="582" spans="1:8">
      <c r="A582" s="44"/>
      <c r="B582" s="52" t="s">
        <v>188</v>
      </c>
      <c r="C582" s="52"/>
      <c r="D582" s="52"/>
      <c r="E582" s="52"/>
      <c r="F582" s="52"/>
      <c r="G582" s="52"/>
    </row>
    <row r="583" spans="1:8">
      <c r="A583" s="80" t="s">
        <v>4</v>
      </c>
      <c r="B583" s="80" t="s">
        <v>5</v>
      </c>
      <c r="C583" s="80" t="s">
        <v>6</v>
      </c>
      <c r="D583" s="75" t="s">
        <v>0</v>
      </c>
      <c r="E583" s="75"/>
      <c r="F583" s="75"/>
      <c r="G583" s="75" t="s">
        <v>83</v>
      </c>
      <c r="H583" s="80" t="s">
        <v>7</v>
      </c>
    </row>
    <row r="584" spans="1:8">
      <c r="A584" s="80"/>
      <c r="B584" s="80"/>
      <c r="C584" s="80"/>
      <c r="D584" s="28" t="s">
        <v>1</v>
      </c>
      <c r="E584" s="28" t="s">
        <v>2</v>
      </c>
      <c r="F584" s="28" t="s">
        <v>3</v>
      </c>
      <c r="G584" s="75"/>
      <c r="H584" s="80"/>
    </row>
    <row r="585" spans="1:8" ht="28.5">
      <c r="A585" s="45" t="s">
        <v>56</v>
      </c>
      <c r="B585" s="47"/>
      <c r="C585" s="28"/>
      <c r="D585" s="28"/>
      <c r="E585" s="28"/>
      <c r="F585" s="28"/>
      <c r="G585" s="29"/>
      <c r="H585" s="28"/>
    </row>
    <row r="586" spans="1:8">
      <c r="A586" s="66" t="s">
        <v>45</v>
      </c>
      <c r="B586" s="4" t="s">
        <v>112</v>
      </c>
      <c r="C586" s="4">
        <v>250</v>
      </c>
      <c r="D586" s="4">
        <v>1.62</v>
      </c>
      <c r="E586" s="4">
        <v>4.92</v>
      </c>
      <c r="F586" s="4">
        <v>5.28</v>
      </c>
      <c r="G586" s="5">
        <f>D586*4+E586*9+F586*4</f>
        <v>71.88000000000001</v>
      </c>
      <c r="H586" s="10" t="s">
        <v>74</v>
      </c>
    </row>
    <row r="587" spans="1:8">
      <c r="A587" s="66"/>
      <c r="B587" s="4" t="s">
        <v>96</v>
      </c>
      <c r="C587" s="4">
        <v>10</v>
      </c>
      <c r="D587" s="4">
        <v>0.25</v>
      </c>
      <c r="E587" s="4">
        <v>2</v>
      </c>
      <c r="F587" s="4">
        <v>0.34</v>
      </c>
      <c r="G587" s="5">
        <f>D587*4+E587*9+F587*4</f>
        <v>20.36</v>
      </c>
      <c r="H587" s="10"/>
    </row>
    <row r="588" spans="1:8">
      <c r="A588" s="66"/>
      <c r="B588" s="4" t="s">
        <v>136</v>
      </c>
      <c r="C588" s="4">
        <v>100</v>
      </c>
      <c r="D588" s="4">
        <v>13.8</v>
      </c>
      <c r="E588" s="4">
        <v>16.100000000000001</v>
      </c>
      <c r="F588" s="4">
        <v>13.1</v>
      </c>
      <c r="G588" s="5">
        <f t="shared" ref="G588:G593" si="70">D588*4+E588*9+F588*4</f>
        <v>252.50000000000003</v>
      </c>
      <c r="H588" s="10" t="s">
        <v>75</v>
      </c>
    </row>
    <row r="589" spans="1:8">
      <c r="A589" s="66"/>
      <c r="B589" s="4" t="s">
        <v>129</v>
      </c>
      <c r="C589" s="4">
        <v>50</v>
      </c>
      <c r="D589" s="4">
        <v>1.3</v>
      </c>
      <c r="E589" s="4">
        <v>2.4</v>
      </c>
      <c r="F589" s="4">
        <v>4.2</v>
      </c>
      <c r="G589" s="5">
        <f t="shared" si="70"/>
        <v>43.599999999999994</v>
      </c>
      <c r="H589" s="10" t="s">
        <v>93</v>
      </c>
    </row>
    <row r="590" spans="1:8">
      <c r="A590" s="66"/>
      <c r="B590" s="4" t="s">
        <v>137</v>
      </c>
      <c r="C590" s="4">
        <v>200</v>
      </c>
      <c r="D590" s="4">
        <v>6</v>
      </c>
      <c r="E590" s="4">
        <v>7.1</v>
      </c>
      <c r="F590" s="4">
        <v>42.67</v>
      </c>
      <c r="G590" s="5">
        <f t="shared" si="70"/>
        <v>258.58000000000004</v>
      </c>
      <c r="H590" s="10" t="s">
        <v>15</v>
      </c>
    </row>
    <row r="591" spans="1:8">
      <c r="A591" s="66"/>
      <c r="B591" s="4" t="s">
        <v>64</v>
      </c>
      <c r="C591" s="4">
        <v>100</v>
      </c>
      <c r="D591" s="4">
        <v>1.4</v>
      </c>
      <c r="E591" s="4">
        <v>3.6</v>
      </c>
      <c r="F591" s="4">
        <v>7.2</v>
      </c>
      <c r="G591" s="5">
        <f t="shared" si="70"/>
        <v>66.8</v>
      </c>
      <c r="H591" s="10" t="s">
        <v>138</v>
      </c>
    </row>
    <row r="592" spans="1:8">
      <c r="A592" s="66"/>
      <c r="B592" s="4" t="s">
        <v>35</v>
      </c>
      <c r="C592" s="4">
        <v>50</v>
      </c>
      <c r="D592" s="4">
        <v>3.5</v>
      </c>
      <c r="E592" s="4">
        <v>0.55000000000000004</v>
      </c>
      <c r="F592" s="4">
        <v>20.149999999999999</v>
      </c>
      <c r="G592" s="5">
        <f t="shared" si="70"/>
        <v>99.55</v>
      </c>
      <c r="H592" s="10" t="s">
        <v>106</v>
      </c>
    </row>
    <row r="593" spans="1:8">
      <c r="A593" s="66"/>
      <c r="B593" s="4" t="s">
        <v>139</v>
      </c>
      <c r="C593" s="4">
        <v>200</v>
      </c>
      <c r="D593" s="4">
        <v>0.6</v>
      </c>
      <c r="E593" s="4">
        <v>0</v>
      </c>
      <c r="F593" s="4">
        <v>28.9</v>
      </c>
      <c r="G593" s="5">
        <f t="shared" si="70"/>
        <v>118</v>
      </c>
      <c r="H593" s="10" t="s">
        <v>42</v>
      </c>
    </row>
    <row r="594" spans="1:8" ht="30">
      <c r="A594" s="4" t="s">
        <v>22</v>
      </c>
      <c r="B594" s="10"/>
      <c r="C594" s="10">
        <f>SUM(C586:C593)</f>
        <v>960</v>
      </c>
      <c r="D594" s="10">
        <f>SUM(D586:D593)</f>
        <v>28.470000000000002</v>
      </c>
      <c r="E594" s="10">
        <f>SUM(E586:E593)</f>
        <v>36.67</v>
      </c>
      <c r="F594" s="10">
        <f>SUM(F586:F593)</f>
        <v>121.84</v>
      </c>
      <c r="G594" s="10">
        <f>SUM(G586:G593)</f>
        <v>931.27</v>
      </c>
      <c r="H594" s="27"/>
    </row>
    <row r="595" spans="1:8">
      <c r="A595" s="71"/>
      <c r="B595" s="72"/>
      <c r="C595" s="72"/>
      <c r="D595" s="72"/>
      <c r="E595" s="72"/>
      <c r="F595" s="72"/>
      <c r="G595" s="72"/>
      <c r="H595" s="73"/>
    </row>
    <row r="596" spans="1:8">
      <c r="A596" s="63" t="s">
        <v>91</v>
      </c>
      <c r="B596" s="4" t="s">
        <v>198</v>
      </c>
      <c r="C596" s="4">
        <v>150</v>
      </c>
      <c r="D596" s="4">
        <v>17.18</v>
      </c>
      <c r="E596" s="4">
        <v>8.25</v>
      </c>
      <c r="F596" s="4">
        <v>24.07</v>
      </c>
      <c r="G596" s="10">
        <f>D596*4+E596*9+F596*4</f>
        <v>239.25</v>
      </c>
      <c r="H596" s="10" t="s">
        <v>199</v>
      </c>
    </row>
    <row r="597" spans="1:8">
      <c r="A597" s="64"/>
      <c r="B597" s="4" t="s">
        <v>9</v>
      </c>
      <c r="C597" s="4">
        <v>30</v>
      </c>
      <c r="D597" s="4">
        <v>2.4900000000000002</v>
      </c>
      <c r="E597" s="4">
        <v>0.27</v>
      </c>
      <c r="F597" s="4">
        <v>14.4</v>
      </c>
      <c r="G597" s="10">
        <f>D597*4+E597*9+F597*4</f>
        <v>69.990000000000009</v>
      </c>
      <c r="H597" s="10" t="s">
        <v>118</v>
      </c>
    </row>
    <row r="598" spans="1:8">
      <c r="A598" s="64"/>
      <c r="B598" s="4" t="s">
        <v>200</v>
      </c>
      <c r="C598" s="4">
        <v>200</v>
      </c>
      <c r="D598" s="4">
        <v>0.4</v>
      </c>
      <c r="E598" s="4">
        <v>0.2</v>
      </c>
      <c r="F598" s="4">
        <v>22.4</v>
      </c>
      <c r="G598" s="10">
        <f>D511*4+E598*9+F598*4</f>
        <v>91.96</v>
      </c>
      <c r="H598" s="32" t="s">
        <v>20</v>
      </c>
    </row>
    <row r="599" spans="1:8" ht="30">
      <c r="A599" s="4" t="s">
        <v>88</v>
      </c>
      <c r="B599" s="5"/>
      <c r="C599" s="5">
        <f>SUM(C596:C598)</f>
        <v>380</v>
      </c>
      <c r="D599" s="5">
        <f>SUM(D596:D598)</f>
        <v>20.07</v>
      </c>
      <c r="E599" s="5">
        <f>SUM(E596:E598)</f>
        <v>8.7199999999999989</v>
      </c>
      <c r="F599" s="5">
        <f>SUM(F596:F598)</f>
        <v>60.87</v>
      </c>
      <c r="G599" s="5">
        <f>SUM(G596:G598)</f>
        <v>401.2</v>
      </c>
      <c r="H599" s="28"/>
    </row>
    <row r="600" spans="1:8">
      <c r="A600" s="59" t="s">
        <v>94</v>
      </c>
      <c r="B600" s="60"/>
      <c r="C600" s="5">
        <f>(C594+C599)</f>
        <v>1340</v>
      </c>
      <c r="D600" s="5">
        <f>D599+D594</f>
        <v>48.540000000000006</v>
      </c>
      <c r="E600" s="5">
        <f>E599+E594</f>
        <v>45.39</v>
      </c>
      <c r="F600" s="5">
        <f>F599+F594</f>
        <v>182.71</v>
      </c>
      <c r="G600" s="5">
        <f>G599+G594</f>
        <v>1332.47</v>
      </c>
      <c r="H600" s="8"/>
    </row>
    <row r="601" spans="1:8">
      <c r="A601" s="42" t="s">
        <v>58</v>
      </c>
      <c r="B601" s="47"/>
      <c r="C601" s="8"/>
      <c r="D601" s="8"/>
      <c r="E601" s="8"/>
      <c r="F601" s="8"/>
      <c r="G601" s="8"/>
      <c r="H601" s="8"/>
    </row>
    <row r="602" spans="1:8">
      <c r="A602" s="62" t="s">
        <v>45</v>
      </c>
      <c r="B602" s="4" t="s">
        <v>142</v>
      </c>
      <c r="C602" s="4">
        <v>250</v>
      </c>
      <c r="D602" s="4">
        <v>2.75</v>
      </c>
      <c r="E602" s="4">
        <v>5.5</v>
      </c>
      <c r="F602" s="4">
        <v>15.5</v>
      </c>
      <c r="G602" s="23">
        <f>D602*4+E602*9+F602*4</f>
        <v>122.5</v>
      </c>
      <c r="H602" s="10" t="s">
        <v>143</v>
      </c>
    </row>
    <row r="603" spans="1:8">
      <c r="A603" s="62"/>
      <c r="B603" s="4" t="s">
        <v>16</v>
      </c>
      <c r="C603" s="4">
        <v>200</v>
      </c>
      <c r="D603" s="4">
        <v>8.5299999999999994</v>
      </c>
      <c r="E603" s="4">
        <v>13.8</v>
      </c>
      <c r="F603" s="4">
        <v>49.6</v>
      </c>
      <c r="G603" s="23">
        <f t="shared" ref="G603:G608" si="71">D603*4+E603*9+F603*4</f>
        <v>356.72</v>
      </c>
      <c r="H603" s="10" t="s">
        <v>15</v>
      </c>
    </row>
    <row r="604" spans="1:8">
      <c r="A604" s="62"/>
      <c r="B604" s="4" t="s">
        <v>144</v>
      </c>
      <c r="C604" s="4">
        <v>100</v>
      </c>
      <c r="D604" s="4">
        <v>14.22</v>
      </c>
      <c r="E604" s="4">
        <v>18.55</v>
      </c>
      <c r="F604" s="4">
        <v>5.77</v>
      </c>
      <c r="G604" s="6">
        <f t="shared" si="71"/>
        <v>246.91000000000003</v>
      </c>
      <c r="H604" s="10" t="s">
        <v>17</v>
      </c>
    </row>
    <row r="605" spans="1:8">
      <c r="A605" s="62"/>
      <c r="B605" s="4" t="s">
        <v>77</v>
      </c>
      <c r="C605" s="4">
        <v>50</v>
      </c>
      <c r="D605" s="4">
        <v>1.3</v>
      </c>
      <c r="E605" s="4">
        <v>2.4</v>
      </c>
      <c r="F605" s="4">
        <v>4.2</v>
      </c>
      <c r="G605" s="23">
        <f t="shared" si="71"/>
        <v>43.599999999999994</v>
      </c>
      <c r="H605" s="10" t="s">
        <v>78</v>
      </c>
    </row>
    <row r="606" spans="1:8">
      <c r="A606" s="62"/>
      <c r="B606" s="7" t="s">
        <v>145</v>
      </c>
      <c r="C606" s="4">
        <v>100</v>
      </c>
      <c r="D606" s="4">
        <v>1.17</v>
      </c>
      <c r="E606" s="4">
        <v>3.33</v>
      </c>
      <c r="F606" s="4">
        <v>15.3</v>
      </c>
      <c r="G606" s="23">
        <f t="shared" si="71"/>
        <v>95.85</v>
      </c>
      <c r="H606" s="10" t="s">
        <v>146</v>
      </c>
    </row>
    <row r="607" spans="1:8">
      <c r="A607" s="62"/>
      <c r="B607" s="11" t="s">
        <v>35</v>
      </c>
      <c r="C607" s="6">
        <v>50</v>
      </c>
      <c r="D607" s="6">
        <v>3.5</v>
      </c>
      <c r="E607" s="6">
        <v>0.55000000000000004</v>
      </c>
      <c r="F607" s="6">
        <v>20.170000000000002</v>
      </c>
      <c r="G607" s="6">
        <f t="shared" si="71"/>
        <v>99.63000000000001</v>
      </c>
      <c r="H607" s="10" t="s">
        <v>106</v>
      </c>
    </row>
    <row r="608" spans="1:8">
      <c r="A608" s="62"/>
      <c r="B608" s="4" t="s">
        <v>147</v>
      </c>
      <c r="C608" s="4">
        <v>200</v>
      </c>
      <c r="D608" s="4">
        <v>0.9</v>
      </c>
      <c r="E608" s="4">
        <v>0</v>
      </c>
      <c r="F608" s="4">
        <v>23.8</v>
      </c>
      <c r="G608" s="6">
        <f t="shared" si="71"/>
        <v>98.8</v>
      </c>
      <c r="H608" s="10" t="s">
        <v>20</v>
      </c>
    </row>
    <row r="609" spans="1:8" ht="30">
      <c r="A609" s="4" t="s">
        <v>22</v>
      </c>
      <c r="B609" s="9"/>
      <c r="C609" s="10">
        <f>SUM(C602:C608)</f>
        <v>950</v>
      </c>
      <c r="D609" s="10">
        <f>SUM(D602:D608)</f>
        <v>32.369999999999997</v>
      </c>
      <c r="E609" s="10">
        <f>SUM(E602:E608)</f>
        <v>44.129999999999995</v>
      </c>
      <c r="F609" s="10">
        <f>SUM(F602:F608)</f>
        <v>134.34</v>
      </c>
      <c r="G609" s="10">
        <f>SUM(G602:G608)</f>
        <v>1064.0100000000002</v>
      </c>
      <c r="H609" s="8"/>
    </row>
    <row r="610" spans="1:8">
      <c r="A610" s="53"/>
      <c r="B610" s="54"/>
      <c r="C610" s="54"/>
      <c r="D610" s="54"/>
      <c r="E610" s="54"/>
      <c r="F610" s="54"/>
      <c r="G610" s="54"/>
      <c r="H610" s="55"/>
    </row>
    <row r="611" spans="1:8">
      <c r="A611" s="61" t="s">
        <v>91</v>
      </c>
      <c r="B611" s="4" t="s">
        <v>203</v>
      </c>
      <c r="C611" s="4">
        <v>100</v>
      </c>
      <c r="D611" s="4">
        <v>9.6999999999999993</v>
      </c>
      <c r="E611" s="4">
        <v>15.5</v>
      </c>
      <c r="F611" s="4">
        <v>28.2</v>
      </c>
      <c r="G611" s="6">
        <f>D611*4+E611*9+F611*4</f>
        <v>291.10000000000002</v>
      </c>
      <c r="H611" s="10" t="s">
        <v>204</v>
      </c>
    </row>
    <row r="612" spans="1:8">
      <c r="A612" s="62"/>
      <c r="B612" s="4" t="s">
        <v>189</v>
      </c>
      <c r="C612" s="4">
        <v>200</v>
      </c>
      <c r="D612" s="4">
        <v>0.1</v>
      </c>
      <c r="E612" s="4">
        <v>0</v>
      </c>
      <c r="F612" s="4">
        <v>13.2</v>
      </c>
      <c r="G612" s="6">
        <f>D612*4+E612*9+F612*4</f>
        <v>53.199999999999996</v>
      </c>
      <c r="H612" s="10" t="s">
        <v>179</v>
      </c>
    </row>
    <row r="613" spans="1:8">
      <c r="A613" s="62"/>
      <c r="B613" s="4" t="s">
        <v>186</v>
      </c>
      <c r="C613" s="4">
        <v>50</v>
      </c>
      <c r="D613" s="4">
        <v>0.45</v>
      </c>
      <c r="E613" s="4">
        <v>0</v>
      </c>
      <c r="F613" s="4">
        <v>4.2</v>
      </c>
      <c r="G613" s="6">
        <f t="shared" ref="G613" si="72">D613*4+E613*9+F613*4</f>
        <v>18.600000000000001</v>
      </c>
      <c r="H613" s="10" t="s">
        <v>108</v>
      </c>
    </row>
    <row r="614" spans="1:8" ht="30">
      <c r="A614" s="4" t="s">
        <v>88</v>
      </c>
      <c r="B614" s="5"/>
      <c r="C614" s="10">
        <f>SUM(C611:C613)</f>
        <v>350</v>
      </c>
      <c r="D614" s="10">
        <f>SUM(D611:D613)</f>
        <v>10.249999999999998</v>
      </c>
      <c r="E614" s="10">
        <f>SUM(E611:E613)</f>
        <v>15.5</v>
      </c>
      <c r="F614" s="10">
        <f>SUM(F611:F613)</f>
        <v>45.6</v>
      </c>
      <c r="G614" s="10">
        <f>SUM(G611:G613)</f>
        <v>362.90000000000003</v>
      </c>
      <c r="H614" s="5"/>
    </row>
    <row r="615" spans="1:8">
      <c r="A615" s="59" t="s">
        <v>94</v>
      </c>
      <c r="B615" s="60"/>
      <c r="C615" s="5">
        <f>(C609+C614)</f>
        <v>1300</v>
      </c>
      <c r="D615" s="5">
        <f>D609+D614</f>
        <v>42.62</v>
      </c>
      <c r="E615" s="5">
        <f>E609+E614</f>
        <v>59.629999999999995</v>
      </c>
      <c r="F615" s="5">
        <f>F609+F614</f>
        <v>179.94</v>
      </c>
      <c r="G615" s="5">
        <f>G609+G614</f>
        <v>1426.9100000000003</v>
      </c>
      <c r="H615" s="8"/>
    </row>
    <row r="616" spans="1:8">
      <c r="A616" s="42" t="s">
        <v>26</v>
      </c>
      <c r="B616" s="47"/>
      <c r="C616" s="8"/>
      <c r="D616" s="8"/>
      <c r="E616" s="8"/>
      <c r="F616" s="8"/>
      <c r="G616" s="8"/>
      <c r="H616" s="8"/>
    </row>
    <row r="617" spans="1:8" ht="30">
      <c r="A617" s="61" t="s">
        <v>45</v>
      </c>
      <c r="B617" s="4" t="s">
        <v>150</v>
      </c>
      <c r="C617" s="4">
        <v>250</v>
      </c>
      <c r="D617" s="4">
        <v>4.25</v>
      </c>
      <c r="E617" s="4">
        <v>7.63</v>
      </c>
      <c r="F617" s="4">
        <v>26.4</v>
      </c>
      <c r="G617" s="5">
        <f>D617*4+E617*9+F617*4</f>
        <v>191.26999999999998</v>
      </c>
      <c r="H617" s="10" t="s">
        <v>40</v>
      </c>
    </row>
    <row r="618" spans="1:8">
      <c r="A618" s="62"/>
      <c r="B618" s="4" t="s">
        <v>151</v>
      </c>
      <c r="C618" s="4">
        <v>250</v>
      </c>
      <c r="D618" s="4">
        <v>16.399999999999999</v>
      </c>
      <c r="E618" s="4">
        <v>13.28</v>
      </c>
      <c r="F618" s="4">
        <v>35.619999999999997</v>
      </c>
      <c r="G618" s="5">
        <f t="shared" ref="G618:G622" si="73">D618*4+E618*9+F618*4</f>
        <v>327.60000000000002</v>
      </c>
      <c r="H618" s="10" t="s">
        <v>66</v>
      </c>
    </row>
    <row r="619" spans="1:8" ht="30">
      <c r="A619" s="62"/>
      <c r="B619" s="4" t="s">
        <v>67</v>
      </c>
      <c r="C619" s="4">
        <v>100</v>
      </c>
      <c r="D619" s="4">
        <v>2.5</v>
      </c>
      <c r="E619" s="4">
        <v>3.17</v>
      </c>
      <c r="F619" s="4">
        <v>10.33</v>
      </c>
      <c r="G619" s="5">
        <f t="shared" si="73"/>
        <v>79.849999999999994</v>
      </c>
      <c r="H619" s="10" t="s">
        <v>41</v>
      </c>
    </row>
    <row r="620" spans="1:8">
      <c r="A620" s="62"/>
      <c r="B620" s="4" t="s">
        <v>54</v>
      </c>
      <c r="C620" s="4">
        <v>200</v>
      </c>
      <c r="D620" s="4">
        <v>0.6</v>
      </c>
      <c r="E620" s="4">
        <v>0</v>
      </c>
      <c r="F620" s="4">
        <v>28.9</v>
      </c>
      <c r="G620" s="5">
        <f t="shared" si="73"/>
        <v>118</v>
      </c>
      <c r="H620" s="10" t="s">
        <v>53</v>
      </c>
    </row>
    <row r="621" spans="1:8">
      <c r="A621" s="62"/>
      <c r="B621" s="4" t="s">
        <v>35</v>
      </c>
      <c r="C621" s="4">
        <v>50</v>
      </c>
      <c r="D621" s="4">
        <v>3.5</v>
      </c>
      <c r="E621" s="4">
        <v>0.55000000000000004</v>
      </c>
      <c r="F621" s="4">
        <v>20.170000000000002</v>
      </c>
      <c r="G621" s="5">
        <f t="shared" si="73"/>
        <v>99.63000000000001</v>
      </c>
      <c r="H621" s="10" t="s">
        <v>106</v>
      </c>
    </row>
    <row r="622" spans="1:8">
      <c r="A622" s="62"/>
      <c r="B622" s="4" t="s">
        <v>9</v>
      </c>
      <c r="C622" s="4">
        <v>35</v>
      </c>
      <c r="D622" s="4">
        <v>2.9</v>
      </c>
      <c r="E622" s="4">
        <v>3.4</v>
      </c>
      <c r="F622" s="4">
        <v>16.8</v>
      </c>
      <c r="G622" s="5">
        <f t="shared" si="73"/>
        <v>109.4</v>
      </c>
      <c r="H622" s="10" t="s">
        <v>118</v>
      </c>
    </row>
    <row r="623" spans="1:8" ht="30">
      <c r="A623" s="4" t="s">
        <v>22</v>
      </c>
      <c r="B623" s="8"/>
      <c r="C623" s="5">
        <f>SUM(C617:C622)</f>
        <v>885</v>
      </c>
      <c r="D623" s="5">
        <f>SUM(D617:D622)</f>
        <v>30.15</v>
      </c>
      <c r="E623" s="5">
        <f>SUM(E617:E622)</f>
        <v>28.029999999999998</v>
      </c>
      <c r="F623" s="5">
        <f>SUM(F617:F622)</f>
        <v>138.22</v>
      </c>
      <c r="G623" s="5">
        <f>SUM(G617:G622)</f>
        <v>925.75</v>
      </c>
      <c r="H623" s="8"/>
    </row>
    <row r="624" spans="1:8">
      <c r="A624" s="53"/>
      <c r="B624" s="54"/>
      <c r="C624" s="54"/>
      <c r="D624" s="54"/>
      <c r="E624" s="54"/>
      <c r="F624" s="54"/>
      <c r="G624" s="54"/>
      <c r="H624" s="55"/>
    </row>
    <row r="625" spans="1:8">
      <c r="A625" s="61" t="s">
        <v>91</v>
      </c>
      <c r="B625" s="4" t="s">
        <v>201</v>
      </c>
      <c r="C625" s="4">
        <v>100</v>
      </c>
      <c r="D625" s="4">
        <v>13.2</v>
      </c>
      <c r="E625" s="4">
        <v>10.7</v>
      </c>
      <c r="F625" s="4">
        <v>36.799999999999997</v>
      </c>
      <c r="G625" s="5">
        <f>D625*4+E625*9+F625*4</f>
        <v>296.29999999999995</v>
      </c>
      <c r="H625" s="10" t="s">
        <v>202</v>
      </c>
    </row>
    <row r="626" spans="1:8">
      <c r="A626" s="62"/>
      <c r="B626" s="4" t="s">
        <v>180</v>
      </c>
      <c r="C626" s="4">
        <v>200</v>
      </c>
      <c r="D626" s="4">
        <v>1.6</v>
      </c>
      <c r="E626" s="4">
        <v>1.6</v>
      </c>
      <c r="F626" s="4">
        <v>17.3</v>
      </c>
      <c r="G626" s="5">
        <f>D626*4+E626*9+F626*4</f>
        <v>90</v>
      </c>
      <c r="H626" s="10" t="s">
        <v>161</v>
      </c>
    </row>
    <row r="627" spans="1:8">
      <c r="A627" s="62"/>
      <c r="B627" s="4" t="s">
        <v>187</v>
      </c>
      <c r="C627" s="4">
        <v>50</v>
      </c>
      <c r="D627" s="4">
        <v>0.1</v>
      </c>
      <c r="E627" s="4">
        <v>0.08</v>
      </c>
      <c r="F627" s="4">
        <v>5.7</v>
      </c>
      <c r="G627" s="5">
        <f>D627*4+E627*9+F627*4</f>
        <v>23.92</v>
      </c>
      <c r="H627" s="10" t="s">
        <v>108</v>
      </c>
    </row>
    <row r="628" spans="1:8" ht="30">
      <c r="A628" s="4" t="s">
        <v>88</v>
      </c>
      <c r="B628" s="8"/>
      <c r="C628" s="5">
        <f>SUM(C625:C627)</f>
        <v>350</v>
      </c>
      <c r="D628" s="5">
        <f>SUM(D625:D627)</f>
        <v>14.899999999999999</v>
      </c>
      <c r="E628" s="5">
        <f>SUM(E625:E627)</f>
        <v>12.379999999999999</v>
      </c>
      <c r="F628" s="5">
        <f>SUM(F625:F627)</f>
        <v>59.8</v>
      </c>
      <c r="G628" s="5">
        <f>SUM(G625:G627)</f>
        <v>410.21999999999997</v>
      </c>
      <c r="H628" s="8"/>
    </row>
    <row r="629" spans="1:8">
      <c r="A629" s="59" t="s">
        <v>94</v>
      </c>
      <c r="B629" s="60"/>
      <c r="C629" s="8">
        <f>(C623+C628)</f>
        <v>1235</v>
      </c>
      <c r="D629" s="5">
        <f>+D623+D628</f>
        <v>45.05</v>
      </c>
      <c r="E629" s="5">
        <f>+E623+E628</f>
        <v>40.409999999999997</v>
      </c>
      <c r="F629" s="5">
        <f>+F623+F628</f>
        <v>198.01999999999998</v>
      </c>
      <c r="G629" s="5">
        <f>+G623+G628</f>
        <v>1335.97</v>
      </c>
      <c r="H629" s="8"/>
    </row>
    <row r="630" spans="1:8">
      <c r="A630" s="42" t="s">
        <v>36</v>
      </c>
      <c r="B630" s="47"/>
      <c r="C630" s="8"/>
      <c r="D630" s="8"/>
      <c r="E630" s="8"/>
      <c r="F630" s="8"/>
      <c r="G630" s="8"/>
      <c r="H630" s="8"/>
    </row>
    <row r="631" spans="1:8" ht="30">
      <c r="A631" s="61" t="s">
        <v>45</v>
      </c>
      <c r="B631" s="4" t="s">
        <v>79</v>
      </c>
      <c r="C631" s="4">
        <v>250</v>
      </c>
      <c r="D631" s="4">
        <v>8.5</v>
      </c>
      <c r="E631" s="4">
        <v>11.5</v>
      </c>
      <c r="F631" s="4">
        <v>21.37</v>
      </c>
      <c r="G631" s="5">
        <f>D631*4+E631*9+F631*4</f>
        <v>222.98000000000002</v>
      </c>
      <c r="H631" s="10" t="s">
        <v>80</v>
      </c>
    </row>
    <row r="632" spans="1:8">
      <c r="A632" s="62"/>
      <c r="B632" s="4" t="s">
        <v>167</v>
      </c>
      <c r="C632" s="4">
        <v>250</v>
      </c>
      <c r="D632" s="4">
        <v>18.440000000000001</v>
      </c>
      <c r="E632" s="4">
        <v>19.89</v>
      </c>
      <c r="F632" s="4">
        <v>39.799999999999997</v>
      </c>
      <c r="G632" s="5">
        <f t="shared" ref="G632:G635" si="74">D632*4+E632*9+F632*4</f>
        <v>411.96999999999997</v>
      </c>
      <c r="H632" s="10" t="s">
        <v>158</v>
      </c>
    </row>
    <row r="633" spans="1:8">
      <c r="A633" s="62"/>
      <c r="B633" s="4" t="s">
        <v>32</v>
      </c>
      <c r="C633" s="4">
        <v>100</v>
      </c>
      <c r="D633" s="4">
        <v>1.2</v>
      </c>
      <c r="E633" s="4">
        <v>2.4</v>
      </c>
      <c r="F633" s="4">
        <v>14.3</v>
      </c>
      <c r="G633" s="6">
        <f t="shared" si="74"/>
        <v>83.6</v>
      </c>
      <c r="H633" s="10" t="s">
        <v>168</v>
      </c>
    </row>
    <row r="634" spans="1:8">
      <c r="A634" s="62"/>
      <c r="B634" s="4" t="s">
        <v>21</v>
      </c>
      <c r="C634" s="4">
        <v>200</v>
      </c>
      <c r="D634" s="4">
        <v>0.9</v>
      </c>
      <c r="E634" s="4">
        <v>0</v>
      </c>
      <c r="F634" s="4">
        <v>23.8</v>
      </c>
      <c r="G634" s="5">
        <f t="shared" si="74"/>
        <v>98.8</v>
      </c>
      <c r="H634" s="10" t="s">
        <v>20</v>
      </c>
    </row>
    <row r="635" spans="1:8">
      <c r="A635" s="62"/>
      <c r="B635" s="4" t="s">
        <v>35</v>
      </c>
      <c r="C635" s="4">
        <v>75</v>
      </c>
      <c r="D635" s="4">
        <v>5.25</v>
      </c>
      <c r="E635" s="4">
        <v>0.83</v>
      </c>
      <c r="F635" s="4">
        <v>30.23</v>
      </c>
      <c r="G635" s="5">
        <f t="shared" si="74"/>
        <v>149.38999999999999</v>
      </c>
      <c r="H635" s="10" t="s">
        <v>106</v>
      </c>
    </row>
    <row r="636" spans="1:8" ht="30">
      <c r="A636" s="4" t="s">
        <v>22</v>
      </c>
      <c r="B636" s="8"/>
      <c r="C636" s="5">
        <f>SUM(C631:C635)</f>
        <v>875</v>
      </c>
      <c r="D636" s="5">
        <f>SUM(D631:D635)</f>
        <v>34.29</v>
      </c>
      <c r="E636" s="5">
        <f>SUM(E631:E635)</f>
        <v>34.619999999999997</v>
      </c>
      <c r="F636" s="5">
        <f>SUM(F631:F635)</f>
        <v>129.5</v>
      </c>
      <c r="G636" s="5">
        <f>SUM(G631:G635)</f>
        <v>966.74</v>
      </c>
      <c r="H636" s="8"/>
    </row>
    <row r="637" spans="1:8">
      <c r="A637" s="53"/>
      <c r="B637" s="54"/>
      <c r="C637" s="54"/>
      <c r="D637" s="54"/>
      <c r="E637" s="54"/>
      <c r="F637" s="54"/>
      <c r="G637" s="54"/>
      <c r="H637" s="55"/>
    </row>
    <row r="638" spans="1:8">
      <c r="A638" s="93" t="s">
        <v>91</v>
      </c>
      <c r="B638" s="4" t="s">
        <v>182</v>
      </c>
      <c r="C638" s="4">
        <v>150</v>
      </c>
      <c r="D638" s="4">
        <v>7.7</v>
      </c>
      <c r="E638" s="4">
        <v>9.4499999999999993</v>
      </c>
      <c r="F638" s="4">
        <v>45.38</v>
      </c>
      <c r="G638" s="23">
        <f>D638*4+E638*9+F638*4</f>
        <v>297.37</v>
      </c>
      <c r="H638" s="10" t="s">
        <v>177</v>
      </c>
    </row>
    <row r="639" spans="1:8">
      <c r="A639" s="94"/>
      <c r="B639" s="4" t="s">
        <v>190</v>
      </c>
      <c r="C639" s="4">
        <v>25</v>
      </c>
      <c r="D639" s="4">
        <v>0</v>
      </c>
      <c r="E639" s="4">
        <v>0</v>
      </c>
      <c r="F639" s="4">
        <v>5.45</v>
      </c>
      <c r="G639" s="5">
        <f t="shared" ref="G639:G640" si="75">D639*4+E639*9+F639*4</f>
        <v>21.8</v>
      </c>
      <c r="H639" s="10" t="s">
        <v>181</v>
      </c>
    </row>
    <row r="640" spans="1:8">
      <c r="A640" s="94"/>
      <c r="B640" s="4" t="s">
        <v>50</v>
      </c>
      <c r="C640" s="4">
        <v>200</v>
      </c>
      <c r="D640" s="4">
        <v>0.14000000000000001</v>
      </c>
      <c r="E640" s="4">
        <v>0</v>
      </c>
      <c r="F640" s="4">
        <v>23.1</v>
      </c>
      <c r="G640" s="5">
        <f t="shared" si="75"/>
        <v>92.960000000000008</v>
      </c>
      <c r="H640" s="10" t="s">
        <v>49</v>
      </c>
    </row>
    <row r="641" spans="1:8">
      <c r="A641" s="95"/>
      <c r="B641" s="4" t="s">
        <v>206</v>
      </c>
      <c r="C641" s="4">
        <v>25</v>
      </c>
      <c r="D641" s="4">
        <v>2</v>
      </c>
      <c r="E641" s="4">
        <v>0.8</v>
      </c>
      <c r="F641" s="4">
        <v>12.5</v>
      </c>
      <c r="G641" s="5">
        <f>D641*4+E641*9+F641*4</f>
        <v>65.2</v>
      </c>
      <c r="H641" s="10" t="s">
        <v>111</v>
      </c>
    </row>
    <row r="642" spans="1:8" ht="30">
      <c r="A642" s="4" t="s">
        <v>88</v>
      </c>
      <c r="B642" s="8"/>
      <c r="C642" s="5">
        <f>SUM(C638:C641)</f>
        <v>400</v>
      </c>
      <c r="D642" s="5">
        <f>SUM(D638:D641)</f>
        <v>9.84</v>
      </c>
      <c r="E642" s="5">
        <f>SUM(E638:E641)</f>
        <v>10.25</v>
      </c>
      <c r="F642" s="5">
        <f>SUM(F638:F641)</f>
        <v>86.43</v>
      </c>
      <c r="G642" s="5">
        <f>SUM(G638:G641)</f>
        <v>477.33</v>
      </c>
      <c r="H642" s="8"/>
    </row>
    <row r="643" spans="1:8">
      <c r="A643" s="59" t="s">
        <v>94</v>
      </c>
      <c r="B643" s="60"/>
      <c r="C643" s="8">
        <f>(C636+C642)</f>
        <v>1275</v>
      </c>
      <c r="D643" s="5">
        <f>D636+D642</f>
        <v>44.129999999999995</v>
      </c>
      <c r="E643" s="5">
        <f>E636+E642</f>
        <v>44.87</v>
      </c>
      <c r="F643" s="5">
        <f>F636+F642</f>
        <v>215.93</v>
      </c>
      <c r="G643" s="5">
        <f>G636+G642</f>
        <v>1444.07</v>
      </c>
      <c r="H643" s="8"/>
    </row>
    <row r="644" spans="1:8">
      <c r="A644" s="42" t="s">
        <v>51</v>
      </c>
      <c r="B644" s="47"/>
      <c r="C644" s="8"/>
      <c r="D644" s="8"/>
      <c r="E644" s="8"/>
      <c r="F644" s="8"/>
      <c r="G644" s="8"/>
      <c r="H644" s="8"/>
    </row>
    <row r="645" spans="1:8" ht="30">
      <c r="A645" s="61" t="s">
        <v>45</v>
      </c>
      <c r="B645" s="4" t="s">
        <v>162</v>
      </c>
      <c r="C645" s="4">
        <v>250</v>
      </c>
      <c r="D645" s="4">
        <v>5.33</v>
      </c>
      <c r="E645" s="4">
        <v>6.11</v>
      </c>
      <c r="F645" s="4">
        <v>8.61</v>
      </c>
      <c r="G645" s="5">
        <f>D645*4+E645*9+F645*4</f>
        <v>110.75</v>
      </c>
      <c r="H645" s="10" t="s">
        <v>163</v>
      </c>
    </row>
    <row r="646" spans="1:8">
      <c r="A646" s="62"/>
      <c r="B646" s="4" t="s">
        <v>140</v>
      </c>
      <c r="C646" s="4">
        <v>100</v>
      </c>
      <c r="D646" s="4">
        <v>9.6</v>
      </c>
      <c r="E646" s="4">
        <v>8.5</v>
      </c>
      <c r="F646" s="4">
        <v>8.5</v>
      </c>
      <c r="G646" s="5">
        <f t="shared" ref="G646:G651" si="76">D646*4+E646*9+F646*4</f>
        <v>148.9</v>
      </c>
      <c r="H646" s="10" t="s">
        <v>141</v>
      </c>
    </row>
    <row r="647" spans="1:8">
      <c r="A647" s="62"/>
      <c r="B647" s="4" t="s">
        <v>77</v>
      </c>
      <c r="C647" s="4">
        <v>50</v>
      </c>
      <c r="D647" s="4">
        <v>1.3</v>
      </c>
      <c r="E647" s="4">
        <v>2.4</v>
      </c>
      <c r="F647" s="4">
        <v>4.2</v>
      </c>
      <c r="G647" s="5">
        <f t="shared" si="76"/>
        <v>43.599999999999994</v>
      </c>
      <c r="H647" s="10" t="s">
        <v>78</v>
      </c>
    </row>
    <row r="648" spans="1:8">
      <c r="A648" s="62"/>
      <c r="B648" s="4" t="s">
        <v>126</v>
      </c>
      <c r="C648" s="4">
        <v>200</v>
      </c>
      <c r="D648" s="4">
        <v>11.2</v>
      </c>
      <c r="E648" s="4">
        <v>14.4</v>
      </c>
      <c r="F648" s="4">
        <v>55</v>
      </c>
      <c r="G648" s="5">
        <f t="shared" si="76"/>
        <v>394.4</v>
      </c>
      <c r="H648" s="10" t="s">
        <v>15</v>
      </c>
    </row>
    <row r="649" spans="1:8">
      <c r="A649" s="62"/>
      <c r="B649" s="4" t="s">
        <v>19</v>
      </c>
      <c r="C649" s="4">
        <v>100</v>
      </c>
      <c r="D649" s="4">
        <v>1.83</v>
      </c>
      <c r="E649" s="4">
        <v>5.34</v>
      </c>
      <c r="F649" s="4">
        <v>8.89</v>
      </c>
      <c r="G649" s="5">
        <f t="shared" si="76"/>
        <v>90.94</v>
      </c>
      <c r="H649" s="10" t="s">
        <v>18</v>
      </c>
    </row>
    <row r="650" spans="1:8">
      <c r="A650" s="62"/>
      <c r="B650" s="4" t="s">
        <v>35</v>
      </c>
      <c r="C650" s="4">
        <v>50</v>
      </c>
      <c r="D650" s="4">
        <v>3.5</v>
      </c>
      <c r="E650" s="4">
        <v>0.55000000000000004</v>
      </c>
      <c r="F650" s="4">
        <v>20.170000000000002</v>
      </c>
      <c r="G650" s="5">
        <f t="shared" si="76"/>
        <v>99.63000000000001</v>
      </c>
      <c r="H650" s="10" t="s">
        <v>106</v>
      </c>
    </row>
    <row r="651" spans="1:8">
      <c r="A651" s="62"/>
      <c r="B651" s="4" t="s">
        <v>43</v>
      </c>
      <c r="C651" s="4">
        <v>200</v>
      </c>
      <c r="D651" s="4">
        <v>0.6</v>
      </c>
      <c r="E651" s="4">
        <v>0</v>
      </c>
      <c r="F651" s="4">
        <v>28.9</v>
      </c>
      <c r="G651" s="5">
        <f t="shared" si="76"/>
        <v>118</v>
      </c>
      <c r="H651" s="8" t="s">
        <v>42</v>
      </c>
    </row>
    <row r="652" spans="1:8" ht="30">
      <c r="A652" s="4" t="s">
        <v>22</v>
      </c>
      <c r="B652" s="8"/>
      <c r="C652" s="5">
        <f>SUM(C645:C651)</f>
        <v>950</v>
      </c>
      <c r="D652" s="5">
        <f>SUM(D645:D651)</f>
        <v>33.36</v>
      </c>
      <c r="E652" s="5">
        <f>SUM(E645:E651)</f>
        <v>37.299999999999997</v>
      </c>
      <c r="F652" s="5">
        <f>SUM(F645:F651)</f>
        <v>134.27000000000001</v>
      </c>
      <c r="G652" s="5">
        <f>SUM(G645:G651)</f>
        <v>1006.2199999999999</v>
      </c>
      <c r="H652" s="8"/>
    </row>
    <row r="653" spans="1:8">
      <c r="A653" s="53"/>
      <c r="B653" s="54"/>
      <c r="C653" s="54"/>
      <c r="D653" s="54"/>
      <c r="E653" s="54"/>
      <c r="F653" s="54"/>
      <c r="G653" s="54"/>
      <c r="H653" s="55"/>
    </row>
    <row r="654" spans="1:8">
      <c r="A654" s="61" t="s">
        <v>91</v>
      </c>
      <c r="B654" s="5" t="s">
        <v>183</v>
      </c>
      <c r="C654" s="5">
        <v>100</v>
      </c>
      <c r="D654" s="5">
        <v>7.9</v>
      </c>
      <c r="E654" s="5">
        <v>8.5</v>
      </c>
      <c r="F654" s="5">
        <v>44.9</v>
      </c>
      <c r="G654" s="6">
        <f>D654*4+E654*9+F654*4</f>
        <v>287.7</v>
      </c>
      <c r="H654" s="10" t="s">
        <v>184</v>
      </c>
    </row>
    <row r="655" spans="1:8">
      <c r="A655" s="62"/>
      <c r="B655" s="5" t="s">
        <v>47</v>
      </c>
      <c r="C655" s="5">
        <v>200</v>
      </c>
      <c r="D655" s="5">
        <v>3.58</v>
      </c>
      <c r="E655" s="5">
        <v>2.79</v>
      </c>
      <c r="F655" s="5">
        <v>23.07</v>
      </c>
      <c r="G655" s="6">
        <f>D655*4+E655*9+F655*4</f>
        <v>131.71</v>
      </c>
      <c r="H655" s="10" t="s">
        <v>46</v>
      </c>
    </row>
    <row r="656" spans="1:8">
      <c r="A656" s="68"/>
      <c r="B656" s="5" t="s">
        <v>187</v>
      </c>
      <c r="C656" s="5">
        <v>50</v>
      </c>
      <c r="D656" s="5">
        <v>0.1</v>
      </c>
      <c r="E656" s="5">
        <v>0.08</v>
      </c>
      <c r="F656" s="5">
        <v>5.7</v>
      </c>
      <c r="G656" s="5">
        <f>D656*4+E656*9+F656*4</f>
        <v>23.92</v>
      </c>
      <c r="H656" s="10" t="s">
        <v>108</v>
      </c>
    </row>
    <row r="657" spans="1:8" ht="30">
      <c r="A657" s="4" t="s">
        <v>88</v>
      </c>
      <c r="B657" s="8"/>
      <c r="C657" s="5">
        <f>SUM(C654:C656)</f>
        <v>350</v>
      </c>
      <c r="D657" s="5">
        <f>SUM(D654:D656)</f>
        <v>11.58</v>
      </c>
      <c r="E657" s="5">
        <f>SUM(E654:E656)</f>
        <v>11.37</v>
      </c>
      <c r="F657" s="5">
        <f>SUM(F654:F656)</f>
        <v>73.67</v>
      </c>
      <c r="G657" s="5">
        <f>SUM(G654:G656)</f>
        <v>443.33</v>
      </c>
      <c r="H657" s="8"/>
    </row>
    <row r="658" spans="1:8">
      <c r="A658" s="59" t="s">
        <v>94</v>
      </c>
      <c r="B658" s="60"/>
      <c r="C658" s="5">
        <f>(C652+C657)</f>
        <v>1300</v>
      </c>
      <c r="D658" s="5">
        <f>D652+D657</f>
        <v>44.94</v>
      </c>
      <c r="E658" s="5">
        <f>E652+E657</f>
        <v>48.669999999999995</v>
      </c>
      <c r="F658" s="5">
        <f>F652+F657</f>
        <v>207.94</v>
      </c>
      <c r="G658" s="5">
        <f>G652+G657</f>
        <v>1449.55</v>
      </c>
      <c r="H658" s="8"/>
    </row>
    <row r="659" spans="1:8">
      <c r="A659" s="59" t="s">
        <v>65</v>
      </c>
      <c r="B659" s="60"/>
      <c r="C659" s="8"/>
      <c r="D659" s="5">
        <f>D600+D615+D629+D643+D658</f>
        <v>225.27999999999997</v>
      </c>
      <c r="E659" s="5">
        <f>E600+E615+E629+E643+E658</f>
        <v>238.97</v>
      </c>
      <c r="F659" s="5">
        <f>F600+F615+F629+F643+F658</f>
        <v>984.54</v>
      </c>
      <c r="G659" s="5">
        <f>G600+G615+G629+G643+G658</f>
        <v>6988.97</v>
      </c>
      <c r="H659" s="8"/>
    </row>
    <row r="661" spans="1:8">
      <c r="A661" s="37" t="s">
        <v>212</v>
      </c>
      <c r="B661" s="37"/>
      <c r="C661" s="37"/>
      <c r="D661" s="37"/>
      <c r="E661" s="37" t="s">
        <v>213</v>
      </c>
      <c r="F661" s="37"/>
      <c r="G661" s="35"/>
      <c r="H661" s="35"/>
    </row>
    <row r="662" spans="1:8">
      <c r="A662" s="69" t="s">
        <v>207</v>
      </c>
      <c r="B662" s="70"/>
      <c r="C662" s="36"/>
      <c r="D662" s="36"/>
      <c r="E662" s="76" t="s">
        <v>209</v>
      </c>
      <c r="F662" s="70"/>
      <c r="G662" s="70"/>
      <c r="H662" s="70"/>
    </row>
    <row r="663" spans="1:8">
      <c r="A663" s="77" t="s">
        <v>208</v>
      </c>
      <c r="B663" s="78"/>
      <c r="C663" s="70"/>
      <c r="D663" s="36"/>
      <c r="E663" s="79" t="s">
        <v>211</v>
      </c>
      <c r="F663" s="70"/>
      <c r="G663" s="70"/>
      <c r="H663" s="70"/>
    </row>
    <row r="664" spans="1:8">
      <c r="A664" s="36" t="s">
        <v>210</v>
      </c>
      <c r="B664" s="35"/>
      <c r="C664" s="35"/>
      <c r="D664" s="36"/>
      <c r="E664" s="69" t="s">
        <v>210</v>
      </c>
      <c r="F664" s="70"/>
      <c r="G664" s="70"/>
      <c r="H664" s="70"/>
    </row>
  </sheetData>
  <mergeCells count="240">
    <mergeCell ref="A1:H1"/>
    <mergeCell ref="A658:B658"/>
    <mergeCell ref="A659:B659"/>
    <mergeCell ref="A638:A641"/>
    <mergeCell ref="A643:B643"/>
    <mergeCell ref="A645:A651"/>
    <mergeCell ref="A653:H653"/>
    <mergeCell ref="A654:A656"/>
    <mergeCell ref="A624:H624"/>
    <mergeCell ref="A625:A627"/>
    <mergeCell ref="A629:B629"/>
    <mergeCell ref="A631:A635"/>
    <mergeCell ref="A637:H637"/>
    <mergeCell ref="A602:A608"/>
    <mergeCell ref="A610:H610"/>
    <mergeCell ref="A611:A613"/>
    <mergeCell ref="A615:B615"/>
    <mergeCell ref="A617:A622"/>
    <mergeCell ref="H583:H584"/>
    <mergeCell ref="A586:A593"/>
    <mergeCell ref="A595:H595"/>
    <mergeCell ref="A596:A598"/>
    <mergeCell ref="A600:B600"/>
    <mergeCell ref="A581:G581"/>
    <mergeCell ref="B582:G582"/>
    <mergeCell ref="A583:A584"/>
    <mergeCell ref="B583:B584"/>
    <mergeCell ref="C583:C584"/>
    <mergeCell ref="D583:F583"/>
    <mergeCell ref="G583:G584"/>
    <mergeCell ref="A564:A570"/>
    <mergeCell ref="A572:H572"/>
    <mergeCell ref="A573:A575"/>
    <mergeCell ref="A577:B577"/>
    <mergeCell ref="A579:B579"/>
    <mergeCell ref="A548:B548"/>
    <mergeCell ref="A550:A554"/>
    <mergeCell ref="A556:H556"/>
    <mergeCell ref="A557:A559"/>
    <mergeCell ref="A562:B562"/>
    <mergeCell ref="A530:A532"/>
    <mergeCell ref="A534:B534"/>
    <mergeCell ref="A536:A540"/>
    <mergeCell ref="A542:H542"/>
    <mergeCell ref="A543:A545"/>
    <mergeCell ref="A507:A513"/>
    <mergeCell ref="A515:H515"/>
    <mergeCell ref="A516:A519"/>
    <mergeCell ref="A521:B521"/>
    <mergeCell ref="A523:A528"/>
    <mergeCell ref="A498:B498"/>
    <mergeCell ref="A499:B499"/>
    <mergeCell ref="B501:H501"/>
    <mergeCell ref="B502:H502"/>
    <mergeCell ref="A504:A505"/>
    <mergeCell ref="B504:B505"/>
    <mergeCell ref="C504:C505"/>
    <mergeCell ref="D504:F504"/>
    <mergeCell ref="G504:G505"/>
    <mergeCell ref="H504:H505"/>
    <mergeCell ref="A475:A480"/>
    <mergeCell ref="A482:B482"/>
    <mergeCell ref="A484:A487"/>
    <mergeCell ref="A489:H489"/>
    <mergeCell ref="A490:A496"/>
    <mergeCell ref="A458:H458"/>
    <mergeCell ref="A459:A465"/>
    <mergeCell ref="A467:B467"/>
    <mergeCell ref="A469:A472"/>
    <mergeCell ref="A474:H474"/>
    <mergeCell ref="A436:A440"/>
    <mergeCell ref="A442:H442"/>
    <mergeCell ref="A443:A449"/>
    <mergeCell ref="A451:B451"/>
    <mergeCell ref="A453:A456"/>
    <mergeCell ref="H416:H417"/>
    <mergeCell ref="A419:A422"/>
    <mergeCell ref="A424:H424"/>
    <mergeCell ref="A425:A432"/>
    <mergeCell ref="A434:B434"/>
    <mergeCell ref="B415:G415"/>
    <mergeCell ref="A416:A417"/>
    <mergeCell ref="B416:B417"/>
    <mergeCell ref="C416:C417"/>
    <mergeCell ref="D416:F416"/>
    <mergeCell ref="G416:G417"/>
    <mergeCell ref="A403:A409"/>
    <mergeCell ref="A410:B410"/>
    <mergeCell ref="A411:B411"/>
    <mergeCell ref="A412:B412"/>
    <mergeCell ref="A414:G414"/>
    <mergeCell ref="A386:H386"/>
    <mergeCell ref="A387:A392"/>
    <mergeCell ref="A395:B395"/>
    <mergeCell ref="A397:A400"/>
    <mergeCell ref="A402:H402"/>
    <mergeCell ref="A370:H370"/>
    <mergeCell ref="A371:A375"/>
    <mergeCell ref="A376:B376"/>
    <mergeCell ref="A378:B378"/>
    <mergeCell ref="A380:A384"/>
    <mergeCell ref="A349:A353"/>
    <mergeCell ref="A355:H355"/>
    <mergeCell ref="A356:A361"/>
    <mergeCell ref="A363:B363"/>
    <mergeCell ref="A365:A368"/>
    <mergeCell ref="H330:H331"/>
    <mergeCell ref="A333:A336"/>
    <mergeCell ref="A338:H338"/>
    <mergeCell ref="A339:A345"/>
    <mergeCell ref="A347:B347"/>
    <mergeCell ref="A325:B325"/>
    <mergeCell ref="A326:B326"/>
    <mergeCell ref="A328:G328"/>
    <mergeCell ref="B329:G329"/>
    <mergeCell ref="A330:A331"/>
    <mergeCell ref="B330:B331"/>
    <mergeCell ref="C330:C331"/>
    <mergeCell ref="D330:F330"/>
    <mergeCell ref="G330:G331"/>
    <mergeCell ref="A306:A309"/>
    <mergeCell ref="A311:B311"/>
    <mergeCell ref="A313:A319"/>
    <mergeCell ref="A321:H321"/>
    <mergeCell ref="A322:A323"/>
    <mergeCell ref="A293:H293"/>
    <mergeCell ref="A294:A295"/>
    <mergeCell ref="A297:B297"/>
    <mergeCell ref="A299:A303"/>
    <mergeCell ref="A305:H305"/>
    <mergeCell ref="A271:A277"/>
    <mergeCell ref="A279:H279"/>
    <mergeCell ref="A280:A281"/>
    <mergeCell ref="A283:B283"/>
    <mergeCell ref="A285:A291"/>
    <mergeCell ref="H252:H253"/>
    <mergeCell ref="A255:A262"/>
    <mergeCell ref="A264:H264"/>
    <mergeCell ref="A265:A267"/>
    <mergeCell ref="A269:B269"/>
    <mergeCell ref="A250:G250"/>
    <mergeCell ref="B251:G251"/>
    <mergeCell ref="A252:A253"/>
    <mergeCell ref="B252:B253"/>
    <mergeCell ref="C252:C253"/>
    <mergeCell ref="D252:F252"/>
    <mergeCell ref="G252:G253"/>
    <mergeCell ref="A234:A240"/>
    <mergeCell ref="A242:H242"/>
    <mergeCell ref="A243:A244"/>
    <mergeCell ref="A246:B246"/>
    <mergeCell ref="A248:B248"/>
    <mergeCell ref="A218:B218"/>
    <mergeCell ref="A220:A225"/>
    <mergeCell ref="A227:H227"/>
    <mergeCell ref="A228:A229"/>
    <mergeCell ref="A232:B232"/>
    <mergeCell ref="A202:A203"/>
    <mergeCell ref="A205:B205"/>
    <mergeCell ref="A207:A211"/>
    <mergeCell ref="A213:H213"/>
    <mergeCell ref="A214:A215"/>
    <mergeCell ref="A180:A186"/>
    <mergeCell ref="A188:H188"/>
    <mergeCell ref="A189:A191"/>
    <mergeCell ref="A193:B193"/>
    <mergeCell ref="A195:A200"/>
    <mergeCell ref="A172:B172"/>
    <mergeCell ref="B174:H174"/>
    <mergeCell ref="B175:H175"/>
    <mergeCell ref="A177:A178"/>
    <mergeCell ref="B177:B178"/>
    <mergeCell ref="C177:C178"/>
    <mergeCell ref="D177:F177"/>
    <mergeCell ref="G177:G178"/>
    <mergeCell ref="H177:H178"/>
    <mergeCell ref="A89:A90"/>
    <mergeCell ref="B89:B90"/>
    <mergeCell ref="C89:C90"/>
    <mergeCell ref="A116:A122"/>
    <mergeCell ref="A83:B83"/>
    <mergeCell ref="A148:A153"/>
    <mergeCell ref="A115:H115"/>
    <mergeCell ref="A131:H131"/>
    <mergeCell ref="A132:A138"/>
    <mergeCell ref="A92:A95"/>
    <mergeCell ref="A2:G2"/>
    <mergeCell ref="B3:G3"/>
    <mergeCell ref="A44:H44"/>
    <mergeCell ref="A4:A5"/>
    <mergeCell ref="B4:B5"/>
    <mergeCell ref="C4:C5"/>
    <mergeCell ref="D4:F4"/>
    <mergeCell ref="H4:H5"/>
    <mergeCell ref="A7:A10"/>
    <mergeCell ref="G4:G5"/>
    <mergeCell ref="A29:H29"/>
    <mergeCell ref="A12:H12"/>
    <mergeCell ref="A13:A19"/>
    <mergeCell ref="A21:B21"/>
    <mergeCell ref="A23:A27"/>
    <mergeCell ref="A30:A35"/>
    <mergeCell ref="A37:B37"/>
    <mergeCell ref="E664:H664"/>
    <mergeCell ref="A97:H97"/>
    <mergeCell ref="A98:A105"/>
    <mergeCell ref="D89:F89"/>
    <mergeCell ref="G89:G90"/>
    <mergeCell ref="A60:A65"/>
    <mergeCell ref="A68:B68"/>
    <mergeCell ref="A662:B662"/>
    <mergeCell ref="E662:H662"/>
    <mergeCell ref="A663:C663"/>
    <mergeCell ref="E663:H663"/>
    <mergeCell ref="A163:A169"/>
    <mergeCell ref="A157:A160"/>
    <mergeCell ref="A155:B155"/>
    <mergeCell ref="A171:B171"/>
    <mergeCell ref="A147:H147"/>
    <mergeCell ref="A162:H162"/>
    <mergeCell ref="A140:B140"/>
    <mergeCell ref="A142:A145"/>
    <mergeCell ref="A107:B107"/>
    <mergeCell ref="A109:A113"/>
    <mergeCell ref="A126:A129"/>
    <mergeCell ref="H89:H90"/>
    <mergeCell ref="A124:B124"/>
    <mergeCell ref="A50:B50"/>
    <mergeCell ref="B88:G88"/>
    <mergeCell ref="A75:H75"/>
    <mergeCell ref="A76:A82"/>
    <mergeCell ref="A84:B84"/>
    <mergeCell ref="A85:B85"/>
    <mergeCell ref="A45:A49"/>
    <mergeCell ref="A39:A42"/>
    <mergeCell ref="A70:A73"/>
    <mergeCell ref="A87:G87"/>
    <mergeCell ref="A53:A57"/>
    <mergeCell ref="A59:H59"/>
    <mergeCell ref="A51:B51"/>
  </mergeCells>
  <printOptions horizontalCentered="1" verticalCentered="1"/>
  <pageMargins left="0" right="0" top="0" bottom="0" header="0" footer="0"/>
  <pageSetup paperSize="9" scale="85" fitToHeight="0" orientation="portrait" r:id="rId1"/>
  <rowBreaks count="2" manualBreakCount="2">
    <brk id="42" max="9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2025-04-15T22:37:48Z</dcterms:modified>
</cp:coreProperties>
</file>