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059514C8-87E8-47B9-9ACF-B541B0FB3F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240" i="2" l="1"/>
  <c r="G241" i="2"/>
  <c r="G239" i="2"/>
  <c r="G231" i="2"/>
  <c r="G232" i="2"/>
  <c r="G233" i="2"/>
  <c r="G234" i="2"/>
  <c r="G235" i="2"/>
  <c r="G236" i="2"/>
  <c r="G237" i="2"/>
  <c r="G230" i="2"/>
  <c r="G224" i="2"/>
  <c r="G225" i="2"/>
  <c r="G226" i="2"/>
  <c r="G227" i="2"/>
  <c r="G228" i="2"/>
  <c r="G223" i="2"/>
  <c r="G215" i="2"/>
  <c r="G216" i="2"/>
  <c r="G214" i="2"/>
  <c r="G206" i="2"/>
  <c r="G207" i="2"/>
  <c r="G208" i="2"/>
  <c r="G209" i="2"/>
  <c r="G210" i="2"/>
  <c r="G211" i="2"/>
  <c r="G212" i="2"/>
  <c r="G205" i="2"/>
  <c r="G200" i="2"/>
  <c r="G201" i="2"/>
  <c r="G202" i="2"/>
  <c r="G203" i="2"/>
  <c r="G199" i="2"/>
  <c r="G190" i="2"/>
  <c r="G191" i="2"/>
  <c r="G189" i="2"/>
  <c r="G182" i="2"/>
  <c r="G183" i="2"/>
  <c r="G184" i="2"/>
  <c r="G185" i="2"/>
  <c r="G186" i="2"/>
  <c r="G187" i="2"/>
  <c r="G181" i="2"/>
  <c r="G176" i="2"/>
  <c r="G177" i="2"/>
  <c r="G178" i="2"/>
  <c r="G179" i="2"/>
  <c r="G175" i="2"/>
  <c r="G166" i="2"/>
  <c r="G167" i="2"/>
  <c r="G165" i="2"/>
  <c r="G158" i="2"/>
  <c r="G159" i="2"/>
  <c r="G160" i="2"/>
  <c r="G161" i="2"/>
  <c r="G162" i="2"/>
  <c r="G163" i="2"/>
  <c r="G157" i="2"/>
  <c r="G151" i="2"/>
  <c r="G152" i="2"/>
  <c r="G153" i="2"/>
  <c r="G154" i="2"/>
  <c r="G155" i="2"/>
  <c r="G150" i="2"/>
  <c r="G141" i="2"/>
  <c r="G142" i="2"/>
  <c r="G143" i="2"/>
  <c r="G140" i="2"/>
  <c r="G133" i="2"/>
  <c r="G134" i="2"/>
  <c r="G135" i="2"/>
  <c r="G136" i="2"/>
  <c r="G137" i="2"/>
  <c r="G138" i="2"/>
  <c r="G132" i="2"/>
  <c r="G127" i="2"/>
  <c r="G128" i="2"/>
  <c r="G129" i="2"/>
  <c r="G130" i="2"/>
  <c r="G126" i="2"/>
  <c r="G118" i="2"/>
  <c r="G119" i="2"/>
  <c r="G117" i="2"/>
  <c r="G111" i="2"/>
  <c r="G112" i="2"/>
  <c r="G113" i="2"/>
  <c r="G114" i="2"/>
  <c r="G115" i="2"/>
  <c r="G110" i="2"/>
  <c r="G104" i="2"/>
  <c r="G105" i="2"/>
  <c r="G106" i="2"/>
  <c r="G107" i="2"/>
  <c r="G108" i="2"/>
  <c r="G103" i="2"/>
  <c r="G95" i="2"/>
  <c r="G96" i="2"/>
  <c r="G94" i="2"/>
  <c r="G88" i="2"/>
  <c r="G89" i="2"/>
  <c r="G90" i="2"/>
  <c r="G91" i="2"/>
  <c r="G92" i="2"/>
  <c r="G87" i="2"/>
  <c r="G82" i="2"/>
  <c r="G83" i="2"/>
  <c r="G84" i="2"/>
  <c r="G85" i="2"/>
  <c r="G81" i="2"/>
  <c r="G73" i="2"/>
  <c r="G74" i="2"/>
  <c r="G72" i="2"/>
  <c r="G63" i="2"/>
  <c r="G64" i="2"/>
  <c r="G65" i="2"/>
  <c r="G66" i="2"/>
  <c r="G67" i="2"/>
  <c r="G68" i="2"/>
  <c r="G69" i="2"/>
  <c r="G70" i="2"/>
  <c r="G62" i="2"/>
  <c r="G57" i="2"/>
  <c r="G58" i="2"/>
  <c r="G59" i="2"/>
  <c r="G60" i="2"/>
  <c r="G56" i="2"/>
  <c r="G48" i="2"/>
  <c r="G49" i="2"/>
  <c r="G47" i="2"/>
  <c r="G39" i="2"/>
  <c r="G40" i="2"/>
  <c r="G41" i="2"/>
  <c r="G42" i="2"/>
  <c r="G43" i="2"/>
  <c r="G44" i="2"/>
  <c r="G45" i="2"/>
  <c r="G38" i="2"/>
  <c r="G33" i="2"/>
  <c r="G34" i="2"/>
  <c r="G35" i="2"/>
  <c r="G36" i="2"/>
  <c r="G32" i="2"/>
  <c r="G24" i="2"/>
  <c r="G25" i="2"/>
  <c r="G23" i="2"/>
  <c r="G17" i="2"/>
  <c r="G18" i="2"/>
  <c r="G19" i="2"/>
  <c r="G20" i="2"/>
  <c r="G21" i="2"/>
  <c r="G16" i="2"/>
  <c r="G11" i="2"/>
  <c r="G12" i="2"/>
  <c r="G13" i="2"/>
  <c r="G10" i="2"/>
  <c r="G75" i="2" l="1"/>
  <c r="G229" i="2"/>
  <c r="G242" i="2" l="1"/>
  <c r="F242" i="2"/>
  <c r="E242" i="2"/>
  <c r="D242" i="2"/>
  <c r="C242" i="2"/>
  <c r="G238" i="2"/>
  <c r="F238" i="2"/>
  <c r="E238" i="2"/>
  <c r="D238" i="2"/>
  <c r="C238" i="2"/>
  <c r="F229" i="2"/>
  <c r="E229" i="2"/>
  <c r="D229" i="2"/>
  <c r="C229" i="2"/>
  <c r="G243" i="2" l="1"/>
  <c r="G217" i="2" l="1"/>
  <c r="F217" i="2"/>
  <c r="E217" i="2"/>
  <c r="D217" i="2"/>
  <c r="C217" i="2"/>
  <c r="G213" i="2"/>
  <c r="F213" i="2"/>
  <c r="E213" i="2"/>
  <c r="D213" i="2"/>
  <c r="C213" i="2"/>
  <c r="G204" i="2"/>
  <c r="F204" i="2"/>
  <c r="E204" i="2"/>
  <c r="D204" i="2"/>
  <c r="C204" i="2"/>
  <c r="C180" i="2"/>
  <c r="D180" i="2"/>
  <c r="E180" i="2"/>
  <c r="F180" i="2"/>
  <c r="G180" i="2"/>
  <c r="C188" i="2"/>
  <c r="D188" i="2"/>
  <c r="E188" i="2"/>
  <c r="F188" i="2"/>
  <c r="G188" i="2"/>
  <c r="C192" i="2"/>
  <c r="D192" i="2"/>
  <c r="E192" i="2"/>
  <c r="F192" i="2"/>
  <c r="G192" i="2"/>
  <c r="G218" i="2" l="1"/>
  <c r="G193" i="2"/>
  <c r="G168" i="2" l="1"/>
  <c r="F168" i="2"/>
  <c r="E168" i="2"/>
  <c r="D168" i="2"/>
  <c r="C168" i="2"/>
  <c r="G164" i="2"/>
  <c r="F164" i="2"/>
  <c r="E164" i="2"/>
  <c r="D164" i="2"/>
  <c r="C164" i="2"/>
  <c r="G156" i="2"/>
  <c r="F156" i="2"/>
  <c r="E156" i="2"/>
  <c r="D156" i="2"/>
  <c r="C156" i="2"/>
  <c r="G144" i="2"/>
  <c r="F144" i="2"/>
  <c r="E144" i="2"/>
  <c r="D144" i="2"/>
  <c r="C144" i="2"/>
  <c r="G139" i="2"/>
  <c r="F139" i="2"/>
  <c r="E139" i="2"/>
  <c r="D139" i="2"/>
  <c r="C139" i="2"/>
  <c r="G131" i="2"/>
  <c r="F131" i="2"/>
  <c r="E131" i="2"/>
  <c r="D131" i="2"/>
  <c r="C131" i="2"/>
  <c r="G120" i="2"/>
  <c r="F120" i="2"/>
  <c r="E120" i="2"/>
  <c r="D120" i="2"/>
  <c r="C120" i="2"/>
  <c r="G116" i="2"/>
  <c r="F116" i="2"/>
  <c r="E116" i="2"/>
  <c r="D116" i="2"/>
  <c r="C116" i="2"/>
  <c r="G109" i="2"/>
  <c r="F109" i="2"/>
  <c r="E109" i="2"/>
  <c r="D109" i="2"/>
  <c r="C109" i="2"/>
  <c r="G169" i="2" l="1"/>
  <c r="G145" i="2"/>
  <c r="G121" i="2"/>
  <c r="G97" i="2" l="1"/>
  <c r="F97" i="2"/>
  <c r="E97" i="2"/>
  <c r="D97" i="2"/>
  <c r="C97" i="2"/>
  <c r="G93" i="2"/>
  <c r="F93" i="2"/>
  <c r="E93" i="2"/>
  <c r="D93" i="2"/>
  <c r="C93" i="2"/>
  <c r="G86" i="2"/>
  <c r="F86" i="2"/>
  <c r="E86" i="2"/>
  <c r="D86" i="2"/>
  <c r="C86" i="2"/>
  <c r="F75" i="2"/>
  <c r="E75" i="2"/>
  <c r="D75" i="2"/>
  <c r="C75" i="2"/>
  <c r="G71" i="2"/>
  <c r="F71" i="2"/>
  <c r="E71" i="2"/>
  <c r="D71" i="2"/>
  <c r="C71" i="2"/>
  <c r="G61" i="2"/>
  <c r="F61" i="2"/>
  <c r="E61" i="2"/>
  <c r="D61" i="2"/>
  <c r="C61" i="2"/>
  <c r="G76" i="2" l="1"/>
  <c r="G98" i="2"/>
  <c r="G50" i="2" l="1"/>
  <c r="F50" i="2"/>
  <c r="E50" i="2"/>
  <c r="D50" i="2"/>
  <c r="C50" i="2"/>
  <c r="G46" i="2"/>
  <c r="F46" i="2"/>
  <c r="E46" i="2"/>
  <c r="D46" i="2"/>
  <c r="C46" i="2"/>
  <c r="G37" i="2"/>
  <c r="F37" i="2"/>
  <c r="E37" i="2"/>
  <c r="D37" i="2"/>
  <c r="C37" i="2"/>
  <c r="D26" i="2"/>
  <c r="E26" i="2"/>
  <c r="F26" i="2"/>
  <c r="G26" i="2"/>
  <c r="D22" i="2"/>
  <c r="E22" i="2"/>
  <c r="F22" i="2"/>
  <c r="G22" i="2"/>
  <c r="D15" i="2"/>
  <c r="E15" i="2"/>
  <c r="F15" i="2"/>
  <c r="G15" i="2"/>
  <c r="G27" i="2" s="1"/>
  <c r="G51" i="2" l="1"/>
  <c r="C26" i="2"/>
  <c r="C22" i="2"/>
  <c r="C15" i="2"/>
</calcChain>
</file>

<file path=xl/sharedStrings.xml><?xml version="1.0" encoding="utf-8"?>
<sst xmlns="http://schemas.openxmlformats.org/spreadsheetml/2006/main" count="488" uniqueCount="181">
  <si>
    <t>обед</t>
  </si>
  <si>
    <t>полдник</t>
  </si>
  <si>
    <t>итого</t>
  </si>
  <si>
    <t xml:space="preserve"> </t>
  </si>
  <si>
    <t>приём пищи</t>
  </si>
  <si>
    <t>наименование блюд</t>
  </si>
  <si>
    <t>выход, г</t>
  </si>
  <si>
    <t>белки, г</t>
  </si>
  <si>
    <t>жиры, г</t>
  </si>
  <si>
    <t>углев, г</t>
  </si>
  <si>
    <t>эн.цен, г</t>
  </si>
  <si>
    <t>№ ТТК</t>
  </si>
  <si>
    <t>завтрак</t>
  </si>
  <si>
    <t>масло (порциями)</t>
  </si>
  <si>
    <t>Хлеб пшеничный</t>
  </si>
  <si>
    <t>Чай с сахаром</t>
  </si>
  <si>
    <t>хлеб пшеничный</t>
  </si>
  <si>
    <t>чай с сахаром</t>
  </si>
  <si>
    <t>груша свежая</t>
  </si>
  <si>
    <t>суп картофельный с горохом и гренками</t>
  </si>
  <si>
    <t>рагу из овощей с мясом</t>
  </si>
  <si>
    <t>хлеб ржано-пшеничный</t>
  </si>
  <si>
    <t>1 день</t>
  </si>
  <si>
    <t>Омлет натуральный</t>
  </si>
  <si>
    <t>борщ с капустой и картофелем</t>
  </si>
  <si>
    <t>помпушка диетическая с морской капустой</t>
  </si>
  <si>
    <t>яблоко свежее</t>
  </si>
  <si>
    <t>томаты свежие</t>
  </si>
  <si>
    <t>сыр</t>
  </si>
  <si>
    <t>3 день</t>
  </si>
  <si>
    <t>огурец свежий</t>
  </si>
  <si>
    <t>компот из кураги</t>
  </si>
  <si>
    <t>лимонный напиток</t>
  </si>
  <si>
    <t>сыр (порциями)</t>
  </si>
  <si>
    <t>4 день</t>
  </si>
  <si>
    <t>Суп Ессентуки (с горошком и яйцом)</t>
  </si>
  <si>
    <t>свекольник с говядиной</t>
  </si>
  <si>
    <t>Жаркое по домашнему</t>
  </si>
  <si>
    <t>компот из изюма</t>
  </si>
  <si>
    <t>5 день</t>
  </si>
  <si>
    <t>яблоко</t>
  </si>
  <si>
    <t>чай с молоком</t>
  </si>
  <si>
    <t>6 день</t>
  </si>
  <si>
    <t>какао с молоком</t>
  </si>
  <si>
    <t>напиток из плодов шиповника</t>
  </si>
  <si>
    <t>7 день</t>
  </si>
  <si>
    <t>суп с рыбными консервами</t>
  </si>
  <si>
    <t>8 день</t>
  </si>
  <si>
    <t xml:space="preserve">макароны с сыром </t>
  </si>
  <si>
    <t>9 день</t>
  </si>
  <si>
    <t>10 день</t>
  </si>
  <si>
    <t>суп по-дальневосточному</t>
  </si>
  <si>
    <t>каша гречневая рассыпчатая</t>
  </si>
  <si>
    <t>котлета мясная</t>
  </si>
  <si>
    <t>каша перловая</t>
  </si>
  <si>
    <t>Салат из свеклы, моркови и зеленого горошка</t>
  </si>
  <si>
    <t>плов с мясом</t>
  </si>
  <si>
    <t>Булочка творожная</t>
  </si>
  <si>
    <t>кисель со смородины черной</t>
  </si>
  <si>
    <t>батон нарезной</t>
  </si>
  <si>
    <t>борщ с капустой и картофелем на м/б</t>
  </si>
  <si>
    <t>соус красный основной</t>
  </si>
  <si>
    <t>макароны отварные с маслом</t>
  </si>
  <si>
    <t>соус томатный</t>
  </si>
  <si>
    <t>салат из белокочанной капусты</t>
  </si>
  <si>
    <t>суп картофельный с гречкой и курой</t>
  </si>
  <si>
    <t>масло сливочное (порциями)</t>
  </si>
  <si>
    <t xml:space="preserve">каша пшенная жидкая </t>
  </si>
  <si>
    <t xml:space="preserve">тефтели рыбные </t>
  </si>
  <si>
    <t>Булочка с корицей</t>
  </si>
  <si>
    <t>кисель из клубники</t>
  </si>
  <si>
    <t>Гречка с свининой и овощами</t>
  </si>
  <si>
    <t>Салат из моркови со сметаной</t>
  </si>
  <si>
    <t>соус яблочный</t>
  </si>
  <si>
    <t>Компот из с/ф</t>
  </si>
  <si>
    <t>Суп вермишелевый молочный</t>
  </si>
  <si>
    <t>чай с сахаром и лимоном</t>
  </si>
  <si>
    <t>Компот из яблок с черносливом</t>
  </si>
  <si>
    <t>каша пшеничная молочная вязкая</t>
  </si>
  <si>
    <t>горох отварной</t>
  </si>
  <si>
    <t>запеканка рисовая с творогом</t>
  </si>
  <si>
    <t>компот из с/ф</t>
  </si>
  <si>
    <t>суп картофельный с  гречкой и курой</t>
  </si>
  <si>
    <t>тефтели рыбно-крупяные с фукциональной добавкой моркови под томатным соусом</t>
  </si>
  <si>
    <t>Компот из смеси сухофруктов</t>
  </si>
  <si>
    <t>каша рисовая молочная жидкая</t>
  </si>
  <si>
    <t>Ватрушка с творогом</t>
  </si>
  <si>
    <t>Рассолник Ленинградский на м/б</t>
  </si>
  <si>
    <t>апельсин</t>
  </si>
  <si>
    <t>печенье сахарное</t>
  </si>
  <si>
    <t>салат из моркови и яблок</t>
  </si>
  <si>
    <t>апельсин свежий</t>
  </si>
  <si>
    <t xml:space="preserve">Пирожок с повидлом </t>
  </si>
  <si>
    <t>Каша вязкая  молочная овсянная</t>
  </si>
  <si>
    <t>голубцы ленивые с мясом и рисом</t>
  </si>
  <si>
    <t>печень говяжья по-строгановски</t>
  </si>
  <si>
    <t>Булочка ванильная</t>
  </si>
  <si>
    <t xml:space="preserve">Ватрушка с повидлом </t>
  </si>
  <si>
    <t>тефтели мясные с рисом</t>
  </si>
  <si>
    <t>Суп картофельный с вермишелью и курой</t>
  </si>
  <si>
    <t>каша пшенная жидкая молочная</t>
  </si>
  <si>
    <t>маринованная свекла с маслом растительным</t>
  </si>
  <si>
    <t>Компот из яблок</t>
  </si>
  <si>
    <t xml:space="preserve">биточки мясные </t>
  </si>
  <si>
    <t>меню приготовляемых блюд для питающихся 12 лет и старше (летний период)</t>
  </si>
  <si>
    <t>54-9к (3)</t>
  </si>
  <si>
    <t>13 (4)</t>
  </si>
  <si>
    <t>3 (4)</t>
  </si>
  <si>
    <t>829 (1)</t>
  </si>
  <si>
    <t>6 (4)</t>
  </si>
  <si>
    <t>206(1)</t>
  </si>
  <si>
    <t>539(1)</t>
  </si>
  <si>
    <t>148(5)</t>
  </si>
  <si>
    <t>9(4)</t>
  </si>
  <si>
    <t>3(4)</t>
  </si>
  <si>
    <t>631(2)</t>
  </si>
  <si>
    <t>786(2)</t>
  </si>
  <si>
    <t>760(1)</t>
  </si>
  <si>
    <t>6(4)</t>
  </si>
  <si>
    <t>54-1о(3)</t>
  </si>
  <si>
    <t>4(4)</t>
  </si>
  <si>
    <t>833(1)</t>
  </si>
  <si>
    <t>52(5)</t>
  </si>
  <si>
    <t>185(1)</t>
  </si>
  <si>
    <t>343(1)</t>
  </si>
  <si>
    <t>667(1)</t>
  </si>
  <si>
    <t>54-11з(3)</t>
  </si>
  <si>
    <t>555(1)</t>
  </si>
  <si>
    <t>759(1)</t>
  </si>
  <si>
    <t>212(1)</t>
  </si>
  <si>
    <t>829(1)</t>
  </si>
  <si>
    <t>54-2к(4)</t>
  </si>
  <si>
    <t>13(4)</t>
  </si>
  <si>
    <t>14(4)</t>
  </si>
  <si>
    <t>394(2)</t>
  </si>
  <si>
    <t>593(2)</t>
  </si>
  <si>
    <t>361(10</t>
  </si>
  <si>
    <t>108(1)</t>
  </si>
  <si>
    <t>754(1)</t>
  </si>
  <si>
    <t>783(2)</t>
  </si>
  <si>
    <t>848(1)</t>
  </si>
  <si>
    <t>54-18с(3)</t>
  </si>
  <si>
    <t>531(1)</t>
  </si>
  <si>
    <t>49(2)</t>
  </si>
  <si>
    <t>758(1)</t>
  </si>
  <si>
    <t>315(2)</t>
  </si>
  <si>
    <t>622(2)</t>
  </si>
  <si>
    <t>234(1)</t>
  </si>
  <si>
    <t>830(1)</t>
  </si>
  <si>
    <t>99(4)</t>
  </si>
  <si>
    <t>2(4)</t>
  </si>
  <si>
    <t>20(5)</t>
  </si>
  <si>
    <t>756(1)</t>
  </si>
  <si>
    <t>945(1)</t>
  </si>
  <si>
    <t>180(4)</t>
  </si>
  <si>
    <t>283(1)</t>
  </si>
  <si>
    <t>112(1)</t>
  </si>
  <si>
    <t>864(1)</t>
  </si>
  <si>
    <t>82(4)</t>
  </si>
  <si>
    <t>87(4)</t>
  </si>
  <si>
    <t>511(1)</t>
  </si>
  <si>
    <t>767(2)</t>
  </si>
  <si>
    <t>436(4)</t>
  </si>
  <si>
    <t>210(4)</t>
  </si>
  <si>
    <t>224(2)</t>
  </si>
  <si>
    <t>950(1)</t>
  </si>
  <si>
    <t>54-24к(3)</t>
  </si>
  <si>
    <t>215(1)</t>
  </si>
  <si>
    <t>462(2)</t>
  </si>
  <si>
    <t>151(4)</t>
  </si>
  <si>
    <t>350(1)</t>
  </si>
  <si>
    <t>94(4)</t>
  </si>
  <si>
    <t>361(1)</t>
  </si>
  <si>
    <t>21(5)</t>
  </si>
  <si>
    <t xml:space="preserve">итого </t>
  </si>
  <si>
    <t>Утверждено</t>
  </si>
  <si>
    <t>Согласованно</t>
  </si>
  <si>
    <t>2 день</t>
  </si>
  <si>
    <t xml:space="preserve">Директор МОБУ "СОШ № 8" </t>
  </si>
  <si>
    <t>__________________  О.В. Лозовая</t>
  </si>
  <si>
    <t>ИП  _________________________  А.Л. Лисиченко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</si>
</sst>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2" fontId="0" fillId="0" borderId="0" xfId="0" applyNumberFormat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0" fillId="0" borderId="0" xfId="0" applyNumberFormat="1"/>
    <xf numFmtId="0" fontId="0" fillId="0" borderId="7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1" fillId="0" borderId="3" xfId="0" applyFont="1" applyBorder="1" applyAlignment="1">
      <alignment horizontal="center" vertical="center"/>
    </xf>
    <xf numFmtId="0" fontId="0" fillId="0" borderId="8" xfId="0" applyBorder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3"/>
  <sheetViews>
    <sheetView tabSelected="1" topLeftCell="A211" workbookViewId="0">
      <selection activeCell="L217" sqref="L217"/>
    </sheetView>
  </sheetViews>
  <sheetFormatPr defaultRowHeight="15" x14ac:dyDescent="0.25"/>
  <cols>
    <col min="2" max="2" width="32.42578125" customWidth="1"/>
    <col min="3" max="3" width="13.28515625" customWidth="1"/>
    <col min="4" max="4" width="13.85546875" customWidth="1"/>
    <col min="5" max="5" width="12.85546875" customWidth="1"/>
    <col min="6" max="6" width="14.42578125" customWidth="1"/>
    <col min="7" max="7" width="12.5703125" style="5" customWidth="1"/>
    <col min="8" max="8" width="16" customWidth="1"/>
  </cols>
  <sheetData>
    <row r="1" spans="1:10" x14ac:dyDescent="0.25">
      <c r="A1" s="41" t="s">
        <v>175</v>
      </c>
      <c r="B1" s="41"/>
      <c r="E1" s="41" t="s">
        <v>176</v>
      </c>
      <c r="F1" s="41"/>
      <c r="G1" s="41"/>
      <c r="H1" s="41"/>
    </row>
    <row r="3" spans="1:10" x14ac:dyDescent="0.25">
      <c r="A3" s="28" t="s">
        <v>180</v>
      </c>
      <c r="B3" s="28"/>
      <c r="C3" s="28"/>
      <c r="E3" s="29" t="s">
        <v>178</v>
      </c>
      <c r="F3" s="29"/>
      <c r="G3" s="29"/>
      <c r="H3" s="29"/>
    </row>
    <row r="4" spans="1:10" x14ac:dyDescent="0.25">
      <c r="A4" s="28"/>
      <c r="B4" s="28"/>
    </row>
    <row r="5" spans="1:10" x14ac:dyDescent="0.25">
      <c r="A5" s="29"/>
      <c r="B5" s="29"/>
      <c r="C5" s="28"/>
      <c r="E5" s="29" t="s">
        <v>179</v>
      </c>
      <c r="F5" s="29"/>
      <c r="G5" s="29"/>
      <c r="H5" s="29"/>
    </row>
    <row r="7" spans="1:10" x14ac:dyDescent="0.25">
      <c r="A7" s="34" t="s">
        <v>22</v>
      </c>
      <c r="B7" s="35"/>
      <c r="C7" s="35"/>
      <c r="D7" s="35"/>
      <c r="E7" s="35"/>
      <c r="F7" s="35"/>
      <c r="G7" s="35"/>
      <c r="H7" s="44">
        <v>45432</v>
      </c>
    </row>
    <row r="8" spans="1:10" ht="16.5" customHeight="1" x14ac:dyDescent="0.25">
      <c r="A8" s="40" t="s">
        <v>104</v>
      </c>
      <c r="B8" s="40"/>
      <c r="C8" s="40"/>
      <c r="D8" s="40"/>
      <c r="E8" s="40"/>
      <c r="F8" s="40"/>
      <c r="G8" s="40"/>
      <c r="H8" s="40"/>
    </row>
    <row r="9" spans="1:10" s="2" customFormat="1" ht="63.75" customHeight="1" x14ac:dyDescent="0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6" t="s">
        <v>10</v>
      </c>
      <c r="H9" s="3" t="s">
        <v>11</v>
      </c>
    </row>
    <row r="10" spans="1:10" ht="30.6" customHeight="1" x14ac:dyDescent="0.25">
      <c r="A10" s="39" t="s">
        <v>12</v>
      </c>
      <c r="B10" s="16" t="s">
        <v>93</v>
      </c>
      <c r="C10" s="1">
        <v>250</v>
      </c>
      <c r="D10" s="1">
        <v>10.75</v>
      </c>
      <c r="E10" s="1">
        <v>14.13</v>
      </c>
      <c r="F10" s="1">
        <v>42.9</v>
      </c>
      <c r="G10" s="9">
        <f>D10*4+E10*9+F10*4</f>
        <v>341.77</v>
      </c>
      <c r="H10" s="1" t="s">
        <v>105</v>
      </c>
    </row>
    <row r="11" spans="1:10" x14ac:dyDescent="0.25">
      <c r="A11" s="39"/>
      <c r="B11" s="1" t="s">
        <v>66</v>
      </c>
      <c r="C11" s="1">
        <v>20</v>
      </c>
      <c r="D11" s="1">
        <v>0.2</v>
      </c>
      <c r="E11" s="1">
        <v>14.5</v>
      </c>
      <c r="F11" s="1">
        <v>0.2</v>
      </c>
      <c r="G11" s="9">
        <f t="shared" ref="G11:G14" si="0">D11*4+E11*9+F11*4</f>
        <v>132.10000000000002</v>
      </c>
      <c r="H11" s="1" t="s">
        <v>106</v>
      </c>
    </row>
    <row r="12" spans="1:10" x14ac:dyDescent="0.25">
      <c r="A12" s="39"/>
      <c r="B12" s="1" t="s">
        <v>14</v>
      </c>
      <c r="C12" s="1">
        <v>60</v>
      </c>
      <c r="D12" s="1">
        <v>4.8</v>
      </c>
      <c r="E12" s="1">
        <v>0.8</v>
      </c>
      <c r="F12" s="1">
        <v>25.2</v>
      </c>
      <c r="G12" s="9">
        <f t="shared" si="0"/>
        <v>127.19999999999999</v>
      </c>
      <c r="H12" s="1" t="s">
        <v>107</v>
      </c>
    </row>
    <row r="13" spans="1:10" x14ac:dyDescent="0.25">
      <c r="A13" s="39"/>
      <c r="B13" s="1" t="s">
        <v>15</v>
      </c>
      <c r="C13" s="1">
        <v>200</v>
      </c>
      <c r="D13" s="1">
        <v>0.2</v>
      </c>
      <c r="E13" s="1">
        <v>0</v>
      </c>
      <c r="F13" s="1">
        <v>11.2</v>
      </c>
      <c r="G13" s="9">
        <f t="shared" si="0"/>
        <v>45.599999999999994</v>
      </c>
      <c r="H13" s="1" t="s">
        <v>108</v>
      </c>
      <c r="J13" t="s">
        <v>3</v>
      </c>
    </row>
    <row r="14" spans="1:10" x14ac:dyDescent="0.25">
      <c r="A14" s="39"/>
      <c r="B14" s="1" t="s">
        <v>26</v>
      </c>
      <c r="C14" s="1">
        <v>100</v>
      </c>
      <c r="D14" s="1">
        <v>0.4</v>
      </c>
      <c r="E14" s="1">
        <v>0</v>
      </c>
      <c r="F14" s="1">
        <v>11.3</v>
      </c>
      <c r="G14" s="9">
        <f t="shared" si="0"/>
        <v>46.800000000000004</v>
      </c>
      <c r="H14" s="1" t="s">
        <v>109</v>
      </c>
    </row>
    <row r="15" spans="1:10" s="21" customFormat="1" ht="19.5" customHeight="1" x14ac:dyDescent="0.25">
      <c r="A15" s="19" t="s">
        <v>174</v>
      </c>
      <c r="B15" s="20"/>
      <c r="C15" s="20">
        <f>SUM(C10:C14)</f>
        <v>630</v>
      </c>
      <c r="D15" s="20">
        <f>SUM(D10:D14)</f>
        <v>16.349999999999998</v>
      </c>
      <c r="E15" s="20">
        <f>SUM(E10:E14)</f>
        <v>29.430000000000003</v>
      </c>
      <c r="F15" s="20">
        <f>SUM(F10:F14)</f>
        <v>90.8</v>
      </c>
      <c r="G15" s="20">
        <f>SUM(G10:G14)</f>
        <v>693.46999999999991</v>
      </c>
      <c r="H15" s="20"/>
    </row>
    <row r="16" spans="1:10" x14ac:dyDescent="0.25">
      <c r="A16" s="30" t="s">
        <v>0</v>
      </c>
      <c r="B16" s="9" t="s">
        <v>87</v>
      </c>
      <c r="C16" s="1">
        <v>250</v>
      </c>
      <c r="D16" s="1">
        <v>5.93</v>
      </c>
      <c r="E16" s="1">
        <v>7.25</v>
      </c>
      <c r="F16" s="1">
        <v>2.0299999999999998</v>
      </c>
      <c r="G16" s="4">
        <f>D16*4+E16*9+F16*4</f>
        <v>97.09</v>
      </c>
      <c r="H16" s="1" t="s">
        <v>110</v>
      </c>
    </row>
    <row r="17" spans="1:8" x14ac:dyDescent="0.25">
      <c r="A17" s="31"/>
      <c r="B17" s="9" t="s">
        <v>56</v>
      </c>
      <c r="C17" s="1">
        <v>250</v>
      </c>
      <c r="D17" s="1">
        <v>19.13</v>
      </c>
      <c r="E17" s="1">
        <v>18.38</v>
      </c>
      <c r="F17" s="1">
        <v>48.25</v>
      </c>
      <c r="G17" s="4">
        <f t="shared" ref="G17:G21" si="1">D17*4+E17*9+F17*4</f>
        <v>434.94</v>
      </c>
      <c r="H17" s="1" t="s">
        <v>111</v>
      </c>
    </row>
    <row r="18" spans="1:8" ht="30" x14ac:dyDescent="0.25">
      <c r="A18" s="31"/>
      <c r="B18" s="9" t="s">
        <v>55</v>
      </c>
      <c r="C18" s="1">
        <v>100</v>
      </c>
      <c r="D18" s="1">
        <v>1.4</v>
      </c>
      <c r="E18" s="1">
        <v>10.4</v>
      </c>
      <c r="F18" s="1">
        <v>7</v>
      </c>
      <c r="G18" s="4">
        <f t="shared" si="1"/>
        <v>127.2</v>
      </c>
      <c r="H18" s="1" t="s">
        <v>112</v>
      </c>
    </row>
    <row r="19" spans="1:8" x14ac:dyDescent="0.25">
      <c r="A19" s="31"/>
      <c r="B19" s="9" t="s">
        <v>21</v>
      </c>
      <c r="C19" s="1">
        <v>50</v>
      </c>
      <c r="D19" s="1">
        <v>3.5</v>
      </c>
      <c r="E19" s="1">
        <v>0.55000000000000004</v>
      </c>
      <c r="F19" s="1">
        <v>20.170000000000002</v>
      </c>
      <c r="G19" s="9">
        <f t="shared" si="1"/>
        <v>99.63000000000001</v>
      </c>
      <c r="H19" s="1" t="s">
        <v>113</v>
      </c>
    </row>
    <row r="20" spans="1:8" x14ac:dyDescent="0.25">
      <c r="A20" s="31"/>
      <c r="B20" s="9" t="s">
        <v>16</v>
      </c>
      <c r="C20" s="1">
        <v>50</v>
      </c>
      <c r="D20" s="1">
        <v>4</v>
      </c>
      <c r="E20" s="1">
        <v>0.7</v>
      </c>
      <c r="F20" s="1">
        <v>21</v>
      </c>
      <c r="G20" s="9">
        <f t="shared" si="1"/>
        <v>106.3</v>
      </c>
      <c r="H20" s="1" t="s">
        <v>114</v>
      </c>
    </row>
    <row r="21" spans="1:8" x14ac:dyDescent="0.25">
      <c r="A21" s="31"/>
      <c r="B21" s="9" t="s">
        <v>102</v>
      </c>
      <c r="C21" s="1">
        <v>200</v>
      </c>
      <c r="D21" s="1">
        <v>0.2</v>
      </c>
      <c r="E21" s="1">
        <v>0</v>
      </c>
      <c r="F21" s="1">
        <v>35.799999999999997</v>
      </c>
      <c r="G21" s="9">
        <f t="shared" si="1"/>
        <v>144</v>
      </c>
      <c r="H21" s="1" t="s">
        <v>115</v>
      </c>
    </row>
    <row r="22" spans="1:8" s="22" customFormat="1" x14ac:dyDescent="0.25">
      <c r="A22" s="19" t="s">
        <v>174</v>
      </c>
      <c r="B22" s="10"/>
      <c r="C22" s="20">
        <f>SUM(C16:C21)</f>
        <v>900</v>
      </c>
      <c r="D22" s="20">
        <f>SUM(D16:D21)</f>
        <v>34.159999999999997</v>
      </c>
      <c r="E22" s="20">
        <f>SUM(E16:E21)</f>
        <v>37.28</v>
      </c>
      <c r="F22" s="20">
        <f>SUM(F16:F21)</f>
        <v>134.25</v>
      </c>
      <c r="G22" s="20">
        <f>SUM(G16:G21)</f>
        <v>1009.16</v>
      </c>
      <c r="H22" s="10"/>
    </row>
    <row r="23" spans="1:8" x14ac:dyDescent="0.25">
      <c r="A23" s="32" t="s">
        <v>1</v>
      </c>
      <c r="B23" s="9" t="s">
        <v>57</v>
      </c>
      <c r="C23" s="1">
        <v>100</v>
      </c>
      <c r="D23" s="1">
        <v>13.3</v>
      </c>
      <c r="E23" s="1">
        <v>3.6</v>
      </c>
      <c r="F23" s="1">
        <v>55.6</v>
      </c>
      <c r="G23" s="9">
        <f>D23*4+E23*9+F23*4</f>
        <v>308</v>
      </c>
      <c r="H23" s="1" t="s">
        <v>116</v>
      </c>
    </row>
    <row r="24" spans="1:8" x14ac:dyDescent="0.25">
      <c r="A24" s="33"/>
      <c r="B24" s="9" t="s">
        <v>58</v>
      </c>
      <c r="C24" s="1">
        <v>200</v>
      </c>
      <c r="D24" s="1">
        <v>0.14000000000000001</v>
      </c>
      <c r="E24" s="1">
        <v>0</v>
      </c>
      <c r="F24" s="1">
        <v>26.1</v>
      </c>
      <c r="G24" s="9">
        <f t="shared" ref="G24:G25" si="2">D24*4+E24*9+F24*4</f>
        <v>104.96000000000001</v>
      </c>
      <c r="H24" s="1" t="s">
        <v>117</v>
      </c>
    </row>
    <row r="25" spans="1:8" x14ac:dyDescent="0.25">
      <c r="A25" s="33"/>
      <c r="B25" s="9" t="s">
        <v>18</v>
      </c>
      <c r="C25" s="1">
        <v>50</v>
      </c>
      <c r="D25" s="1">
        <v>0.2</v>
      </c>
      <c r="E25" s="1">
        <v>0</v>
      </c>
      <c r="F25" s="1">
        <v>5.35</v>
      </c>
      <c r="G25" s="9">
        <f t="shared" si="2"/>
        <v>22.2</v>
      </c>
      <c r="H25" s="1" t="s">
        <v>118</v>
      </c>
    </row>
    <row r="26" spans="1:8" s="22" customFormat="1" x14ac:dyDescent="0.25">
      <c r="A26" s="19" t="s">
        <v>174</v>
      </c>
      <c r="B26" s="10"/>
      <c r="C26" s="20">
        <f>SUM(C23:C25)</f>
        <v>350</v>
      </c>
      <c r="D26" s="20">
        <f>SUM(D23:D25)</f>
        <v>13.64</v>
      </c>
      <c r="E26" s="20">
        <f>SUM(E23:E25)</f>
        <v>3.6</v>
      </c>
      <c r="F26" s="20">
        <f>SUM(F23:F25)</f>
        <v>87.05</v>
      </c>
      <c r="G26" s="20">
        <f>SUM(G23:G25)</f>
        <v>435.16</v>
      </c>
      <c r="H26" s="10"/>
    </row>
    <row r="27" spans="1:8" x14ac:dyDescent="0.25">
      <c r="A27" s="6" t="s">
        <v>174</v>
      </c>
      <c r="B27" s="1"/>
      <c r="C27" s="1"/>
      <c r="D27" s="1"/>
      <c r="E27" s="1"/>
      <c r="F27" s="1"/>
      <c r="G27" s="4">
        <f>G15+G22+G26</f>
        <v>2137.79</v>
      </c>
      <c r="H27" s="1"/>
    </row>
    <row r="28" spans="1:8" x14ac:dyDescent="0.25">
      <c r="A28" s="26"/>
      <c r="B28" s="25"/>
      <c r="E28" s="25"/>
      <c r="F28" s="25"/>
      <c r="G28" s="27"/>
      <c r="H28" s="25"/>
    </row>
    <row r="29" spans="1:8" ht="15.75" customHeight="1" x14ac:dyDescent="0.25">
      <c r="A29" s="36" t="s">
        <v>104</v>
      </c>
      <c r="B29" s="37"/>
      <c r="C29" s="37"/>
      <c r="D29" s="37"/>
      <c r="E29" s="37"/>
      <c r="F29" s="37"/>
      <c r="G29" s="37"/>
      <c r="H29" s="38"/>
    </row>
    <row r="30" spans="1:8" ht="15.75" customHeight="1" x14ac:dyDescent="0.25">
      <c r="A30" s="42" t="s">
        <v>177</v>
      </c>
      <c r="B30" s="43"/>
      <c r="C30" s="43"/>
      <c r="D30" s="43"/>
      <c r="E30" s="43"/>
      <c r="F30" s="43"/>
      <c r="G30" s="43"/>
      <c r="H30" s="45">
        <v>45433</v>
      </c>
    </row>
    <row r="31" spans="1:8" ht="30" x14ac:dyDescent="0.25">
      <c r="A31" s="3" t="s">
        <v>4</v>
      </c>
      <c r="B31" s="3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6" t="s">
        <v>10</v>
      </c>
      <c r="H31" s="3" t="s">
        <v>11</v>
      </c>
    </row>
    <row r="32" spans="1:8" x14ac:dyDescent="0.25">
      <c r="A32" s="39" t="s">
        <v>12</v>
      </c>
      <c r="B32" s="1" t="s">
        <v>23</v>
      </c>
      <c r="C32" s="1">
        <v>200</v>
      </c>
      <c r="D32" s="1">
        <v>16.899999999999999</v>
      </c>
      <c r="E32" s="1">
        <v>24</v>
      </c>
      <c r="F32" s="1">
        <v>4.13</v>
      </c>
      <c r="G32" s="9">
        <f>D32*4+E32*9+F32*4</f>
        <v>300.12</v>
      </c>
      <c r="H32" s="1" t="s">
        <v>119</v>
      </c>
    </row>
    <row r="33" spans="1:8" x14ac:dyDescent="0.25">
      <c r="A33" s="39"/>
      <c r="B33" s="1" t="s">
        <v>59</v>
      </c>
      <c r="C33" s="1">
        <v>80</v>
      </c>
      <c r="D33" s="1">
        <v>6.17</v>
      </c>
      <c r="E33" s="1">
        <v>2.4</v>
      </c>
      <c r="F33" s="1">
        <v>39.770000000000003</v>
      </c>
      <c r="G33" s="9">
        <f t="shared" ref="G33:G36" si="3">D33*4+E33*9+F33*4</f>
        <v>205.36</v>
      </c>
      <c r="H33" s="1" t="s">
        <v>120</v>
      </c>
    </row>
    <row r="34" spans="1:8" x14ac:dyDescent="0.25">
      <c r="A34" s="39"/>
      <c r="B34" s="1" t="s">
        <v>41</v>
      </c>
      <c r="C34" s="1">
        <v>200</v>
      </c>
      <c r="D34" s="1">
        <v>1.6</v>
      </c>
      <c r="E34" s="1">
        <v>1.6</v>
      </c>
      <c r="F34" s="1">
        <v>17.3</v>
      </c>
      <c r="G34" s="9">
        <f t="shared" si="3"/>
        <v>90</v>
      </c>
      <c r="H34" s="1" t="s">
        <v>121</v>
      </c>
    </row>
    <row r="35" spans="1:8" x14ac:dyDescent="0.25">
      <c r="A35" s="39"/>
      <c r="B35" s="1" t="s">
        <v>88</v>
      </c>
      <c r="C35" s="1">
        <v>100</v>
      </c>
      <c r="D35" s="1">
        <v>0.9</v>
      </c>
      <c r="E35" s="1">
        <v>0</v>
      </c>
      <c r="F35" s="1">
        <v>8.4</v>
      </c>
      <c r="G35" s="9">
        <f t="shared" si="3"/>
        <v>37.200000000000003</v>
      </c>
      <c r="H35" s="1" t="s">
        <v>118</v>
      </c>
    </row>
    <row r="36" spans="1:8" x14ac:dyDescent="0.25">
      <c r="A36" s="39"/>
      <c r="B36" s="1" t="s">
        <v>89</v>
      </c>
      <c r="C36" s="1">
        <v>30</v>
      </c>
      <c r="D36" s="1">
        <v>2</v>
      </c>
      <c r="E36" s="1">
        <v>4.5999999999999996</v>
      </c>
      <c r="F36" s="1">
        <v>10.4</v>
      </c>
      <c r="G36" s="9">
        <f t="shared" si="3"/>
        <v>91</v>
      </c>
      <c r="H36" s="1" t="s">
        <v>122</v>
      </c>
    </row>
    <row r="37" spans="1:8" s="22" customFormat="1" x14ac:dyDescent="0.25">
      <c r="A37" s="19" t="s">
        <v>174</v>
      </c>
      <c r="B37" s="20"/>
      <c r="C37" s="20">
        <f>SUM(C32:C36)</f>
        <v>610</v>
      </c>
      <c r="D37" s="20">
        <f>SUM(D32:D36)</f>
        <v>27.57</v>
      </c>
      <c r="E37" s="20">
        <f>SUM(E32:E36)</f>
        <v>32.6</v>
      </c>
      <c r="F37" s="20">
        <f>SUM(F32:F36)</f>
        <v>80.000000000000014</v>
      </c>
      <c r="G37" s="20">
        <f>SUM(G32:G36)</f>
        <v>723.68000000000006</v>
      </c>
      <c r="H37" s="20"/>
    </row>
    <row r="38" spans="1:8" ht="30" x14ac:dyDescent="0.25">
      <c r="A38" s="30" t="s">
        <v>0</v>
      </c>
      <c r="B38" s="9" t="s">
        <v>60</v>
      </c>
      <c r="C38" s="1">
        <v>250</v>
      </c>
      <c r="D38" s="1">
        <v>5.88</v>
      </c>
      <c r="E38" s="1">
        <v>6.2</v>
      </c>
      <c r="F38" s="1">
        <v>12.65</v>
      </c>
      <c r="G38" s="9">
        <f>D38*4+E38*9+F38*4</f>
        <v>129.92000000000002</v>
      </c>
      <c r="H38" s="1" t="s">
        <v>123</v>
      </c>
    </row>
    <row r="39" spans="1:8" x14ac:dyDescent="0.25">
      <c r="A39" s="31"/>
      <c r="B39" s="9" t="s">
        <v>54</v>
      </c>
      <c r="C39" s="1">
        <v>200</v>
      </c>
      <c r="D39" s="1">
        <v>6</v>
      </c>
      <c r="E39" s="1">
        <v>7.1</v>
      </c>
      <c r="F39" s="1">
        <v>42.6</v>
      </c>
      <c r="G39" s="9">
        <f t="shared" ref="G39:G45" si="4">D39*4+E39*9+F39*4</f>
        <v>258.3</v>
      </c>
      <c r="H39" s="1" t="s">
        <v>124</v>
      </c>
    </row>
    <row r="40" spans="1:8" x14ac:dyDescent="0.25">
      <c r="A40" s="31"/>
      <c r="B40" s="9" t="s">
        <v>61</v>
      </c>
      <c r="C40" s="1">
        <v>50</v>
      </c>
      <c r="D40" s="1">
        <v>4.6500000000000004</v>
      </c>
      <c r="E40" s="1">
        <v>5.55</v>
      </c>
      <c r="F40" s="1">
        <v>5.6</v>
      </c>
      <c r="G40" s="9">
        <f t="shared" si="4"/>
        <v>90.949999999999989</v>
      </c>
      <c r="H40" s="1" t="s">
        <v>125</v>
      </c>
    </row>
    <row r="41" spans="1:8" x14ac:dyDescent="0.25">
      <c r="A41" s="31"/>
      <c r="B41" s="9" t="s">
        <v>90</v>
      </c>
      <c r="C41" s="1">
        <v>100</v>
      </c>
      <c r="D41" s="1">
        <v>1</v>
      </c>
      <c r="E41" s="1">
        <v>10.17</v>
      </c>
      <c r="F41" s="1">
        <v>7.17</v>
      </c>
      <c r="G41" s="9">
        <f t="shared" si="4"/>
        <v>124.21000000000001</v>
      </c>
      <c r="H41" s="1" t="s">
        <v>126</v>
      </c>
    </row>
    <row r="42" spans="1:8" x14ac:dyDescent="0.25">
      <c r="A42" s="31"/>
      <c r="B42" s="9" t="s">
        <v>103</v>
      </c>
      <c r="C42" s="1">
        <v>100</v>
      </c>
      <c r="D42" s="1">
        <v>15.9</v>
      </c>
      <c r="E42" s="1">
        <v>14.4</v>
      </c>
      <c r="F42" s="1">
        <v>16.7</v>
      </c>
      <c r="G42" s="9">
        <f t="shared" si="4"/>
        <v>260</v>
      </c>
      <c r="H42" s="1" t="s">
        <v>127</v>
      </c>
    </row>
    <row r="43" spans="1:8" x14ac:dyDescent="0.25">
      <c r="A43" s="31"/>
      <c r="B43" s="9" t="s">
        <v>21</v>
      </c>
      <c r="C43" s="1">
        <v>30</v>
      </c>
      <c r="D43" s="1">
        <v>2.1</v>
      </c>
      <c r="E43" s="1">
        <v>0.3</v>
      </c>
      <c r="F43" s="1">
        <v>12.1</v>
      </c>
      <c r="G43" s="9">
        <f t="shared" si="4"/>
        <v>59.5</v>
      </c>
      <c r="H43" s="1" t="s">
        <v>113</v>
      </c>
    </row>
    <row r="44" spans="1:8" x14ac:dyDescent="0.25">
      <c r="A44" s="31"/>
      <c r="B44" s="9" t="s">
        <v>14</v>
      </c>
      <c r="C44" s="1">
        <v>30</v>
      </c>
      <c r="D44" s="1">
        <v>2.4</v>
      </c>
      <c r="E44" s="1">
        <v>0.4</v>
      </c>
      <c r="F44" s="1">
        <v>12.6</v>
      </c>
      <c r="G44" s="9">
        <f t="shared" si="4"/>
        <v>63.599999999999994</v>
      </c>
      <c r="H44" s="1" t="s">
        <v>114</v>
      </c>
    </row>
    <row r="45" spans="1:8" x14ac:dyDescent="0.25">
      <c r="A45" s="31"/>
      <c r="B45" s="9" t="s">
        <v>84</v>
      </c>
      <c r="C45" s="1">
        <v>200</v>
      </c>
      <c r="D45" s="1">
        <v>0.6</v>
      </c>
      <c r="E45" s="1">
        <v>0</v>
      </c>
      <c r="F45" s="1">
        <v>28.9</v>
      </c>
      <c r="G45" s="9">
        <f t="shared" si="4"/>
        <v>118</v>
      </c>
      <c r="H45" s="1" t="s">
        <v>128</v>
      </c>
    </row>
    <row r="46" spans="1:8" s="22" customFormat="1" x14ac:dyDescent="0.25">
      <c r="A46" s="19" t="s">
        <v>174</v>
      </c>
      <c r="B46" s="10"/>
      <c r="C46" s="20">
        <f>SUM(C38:C45)</f>
        <v>960</v>
      </c>
      <c r="D46" s="20">
        <f>SUM(D38:D45)</f>
        <v>38.53</v>
      </c>
      <c r="E46" s="20">
        <f>SUM(E38:E45)</f>
        <v>44.12</v>
      </c>
      <c r="F46" s="20">
        <f>SUM(F38:F45)</f>
        <v>138.32</v>
      </c>
      <c r="G46" s="20">
        <f>SUM(G38:G45)</f>
        <v>1104.48</v>
      </c>
      <c r="H46" s="10"/>
    </row>
    <row r="47" spans="1:8" ht="30" x14ac:dyDescent="0.25">
      <c r="A47" s="32" t="s">
        <v>1</v>
      </c>
      <c r="B47" s="9" t="s">
        <v>82</v>
      </c>
      <c r="C47" s="1">
        <v>250</v>
      </c>
      <c r="D47" s="1">
        <v>8.5</v>
      </c>
      <c r="E47" s="1">
        <v>9</v>
      </c>
      <c r="F47" s="1">
        <v>21.38</v>
      </c>
      <c r="G47" s="9">
        <f>D47*4+E47*9+F47*4</f>
        <v>200.51999999999998</v>
      </c>
      <c r="H47" s="1" t="s">
        <v>129</v>
      </c>
    </row>
    <row r="48" spans="1:8" ht="30" x14ac:dyDescent="0.25">
      <c r="A48" s="33"/>
      <c r="B48" s="9" t="s">
        <v>25</v>
      </c>
      <c r="C48" s="1">
        <v>70</v>
      </c>
      <c r="D48" s="1">
        <v>4.9000000000000004</v>
      </c>
      <c r="E48" s="1">
        <v>2.63</v>
      </c>
      <c r="F48" s="1">
        <v>34.65</v>
      </c>
      <c r="G48" s="9">
        <f t="shared" ref="G48:G49" si="5">D48*4+E48*9+F48*4</f>
        <v>181.87</v>
      </c>
      <c r="H48" s="1" t="s">
        <v>120</v>
      </c>
    </row>
    <row r="49" spans="1:8" x14ac:dyDescent="0.25">
      <c r="A49" s="33"/>
      <c r="B49" s="9" t="s">
        <v>15</v>
      </c>
      <c r="C49" s="1">
        <v>200</v>
      </c>
      <c r="D49" s="1">
        <v>0.2</v>
      </c>
      <c r="E49" s="1">
        <v>0</v>
      </c>
      <c r="F49" s="1">
        <v>11.2</v>
      </c>
      <c r="G49" s="9">
        <f t="shared" si="5"/>
        <v>45.599999999999994</v>
      </c>
      <c r="H49" s="1" t="s">
        <v>130</v>
      </c>
    </row>
    <row r="50" spans="1:8" s="22" customFormat="1" x14ac:dyDescent="0.25">
      <c r="A50" s="19" t="s">
        <v>174</v>
      </c>
      <c r="B50" s="10"/>
      <c r="C50" s="20">
        <f>SUM(C47:C49)</f>
        <v>520</v>
      </c>
      <c r="D50" s="20">
        <f>SUM(D47:D49)</f>
        <v>13.6</v>
      </c>
      <c r="E50" s="20">
        <f>SUM(E47:E49)</f>
        <v>11.629999999999999</v>
      </c>
      <c r="F50" s="20">
        <f>SUM(F47:F49)</f>
        <v>67.23</v>
      </c>
      <c r="G50" s="20">
        <f>SUM(G47:G49)</f>
        <v>427.99</v>
      </c>
      <c r="H50" s="10"/>
    </row>
    <row r="51" spans="1:8" x14ac:dyDescent="0.25">
      <c r="A51" s="6" t="s">
        <v>174</v>
      </c>
      <c r="B51" s="1"/>
      <c r="C51" s="1"/>
      <c r="D51" s="1"/>
      <c r="E51" s="1"/>
      <c r="F51" s="1"/>
      <c r="G51" s="4">
        <f>G37+G46+G50</f>
        <v>2256.15</v>
      </c>
      <c r="H51" s="1"/>
    </row>
    <row r="53" spans="1:8" x14ac:dyDescent="0.25">
      <c r="A53" s="34" t="s">
        <v>29</v>
      </c>
      <c r="B53" s="35"/>
      <c r="C53" s="35"/>
      <c r="D53" s="35"/>
      <c r="E53" s="35"/>
      <c r="F53" s="35"/>
      <c r="G53" s="35"/>
      <c r="H53" s="44">
        <v>45434</v>
      </c>
    </row>
    <row r="54" spans="1:8" ht="16.5" customHeight="1" x14ac:dyDescent="0.25">
      <c r="A54" s="36" t="s">
        <v>104</v>
      </c>
      <c r="B54" s="37"/>
      <c r="C54" s="37"/>
      <c r="D54" s="37"/>
      <c r="E54" s="37"/>
      <c r="F54" s="37"/>
      <c r="G54" s="37"/>
      <c r="H54" s="38"/>
    </row>
    <row r="55" spans="1:8" ht="30" x14ac:dyDescent="0.25">
      <c r="A55" s="3" t="s">
        <v>4</v>
      </c>
      <c r="B55" s="3" t="s">
        <v>5</v>
      </c>
      <c r="C55" s="3" t="s">
        <v>6</v>
      </c>
      <c r="D55" s="3" t="s">
        <v>7</v>
      </c>
      <c r="E55" s="3" t="s">
        <v>8</v>
      </c>
      <c r="F55" s="3" t="s">
        <v>9</v>
      </c>
      <c r="G55" s="6" t="s">
        <v>10</v>
      </c>
      <c r="H55" s="3" t="s">
        <v>11</v>
      </c>
    </row>
    <row r="56" spans="1:8" x14ac:dyDescent="0.25">
      <c r="A56" s="39" t="s">
        <v>12</v>
      </c>
      <c r="B56" s="1" t="s">
        <v>67</v>
      </c>
      <c r="C56" s="1">
        <v>250</v>
      </c>
      <c r="D56" s="1">
        <v>10.37</v>
      </c>
      <c r="E56" s="1">
        <v>12.63</v>
      </c>
      <c r="F56" s="1">
        <v>47</v>
      </c>
      <c r="G56" s="9">
        <f>D56*4+E56*9+F56*4</f>
        <v>343.15</v>
      </c>
      <c r="H56" s="1" t="s">
        <v>131</v>
      </c>
    </row>
    <row r="57" spans="1:8" x14ac:dyDescent="0.25">
      <c r="A57" s="39"/>
      <c r="B57" s="1" t="s">
        <v>16</v>
      </c>
      <c r="C57" s="1">
        <v>90</v>
      </c>
      <c r="D57" s="1">
        <v>7.3</v>
      </c>
      <c r="E57" s="1">
        <v>1.1000000000000001</v>
      </c>
      <c r="F57" s="1">
        <v>37.799999999999997</v>
      </c>
      <c r="G57" s="9">
        <f t="shared" ref="G57:G60" si="6">D57*4+E57*9+F57*4</f>
        <v>190.29999999999998</v>
      </c>
      <c r="H57" s="1" t="s">
        <v>114</v>
      </c>
    </row>
    <row r="58" spans="1:8" x14ac:dyDescent="0.25">
      <c r="A58" s="39"/>
      <c r="B58" s="1" t="s">
        <v>66</v>
      </c>
      <c r="C58" s="1">
        <v>10</v>
      </c>
      <c r="D58" s="1">
        <v>0.1</v>
      </c>
      <c r="E58" s="1">
        <v>7.25</v>
      </c>
      <c r="F58" s="1">
        <v>0.1</v>
      </c>
      <c r="G58" s="9">
        <f t="shared" si="6"/>
        <v>66.050000000000011</v>
      </c>
      <c r="H58" s="1" t="s">
        <v>132</v>
      </c>
    </row>
    <row r="59" spans="1:8" x14ac:dyDescent="0.25">
      <c r="A59" s="39"/>
      <c r="B59" s="1" t="s">
        <v>28</v>
      </c>
      <c r="C59" s="1">
        <v>20</v>
      </c>
      <c r="D59" s="1">
        <v>4.68</v>
      </c>
      <c r="E59" s="1">
        <v>6</v>
      </c>
      <c r="F59" s="1">
        <v>0</v>
      </c>
      <c r="G59" s="9">
        <f t="shared" si="6"/>
        <v>72.72</v>
      </c>
      <c r="H59" s="1" t="s">
        <v>133</v>
      </c>
    </row>
    <row r="60" spans="1:8" x14ac:dyDescent="0.25">
      <c r="A60" s="39"/>
      <c r="B60" s="1" t="s">
        <v>17</v>
      </c>
      <c r="C60" s="1">
        <v>200</v>
      </c>
      <c r="D60" s="1">
        <v>0.2</v>
      </c>
      <c r="E60" s="1">
        <v>0</v>
      </c>
      <c r="F60" s="1">
        <v>11.2</v>
      </c>
      <c r="G60" s="9">
        <f t="shared" si="6"/>
        <v>45.599999999999994</v>
      </c>
      <c r="H60" s="1" t="s">
        <v>130</v>
      </c>
    </row>
    <row r="61" spans="1:8" s="22" customFormat="1" x14ac:dyDescent="0.25">
      <c r="A61" s="19" t="s">
        <v>174</v>
      </c>
      <c r="B61" s="20"/>
      <c r="C61" s="20">
        <f>SUM(C56:C60)</f>
        <v>570</v>
      </c>
      <c r="D61" s="20">
        <f>SUM(D56:D60)</f>
        <v>22.65</v>
      </c>
      <c r="E61" s="20">
        <f>SUM(E56:E60)</f>
        <v>26.98</v>
      </c>
      <c r="F61" s="20">
        <f>SUM(F56:F60)</f>
        <v>96.1</v>
      </c>
      <c r="G61" s="20">
        <f>SUM(G56:G60)</f>
        <v>717.82</v>
      </c>
      <c r="H61" s="20"/>
    </row>
    <row r="62" spans="1:8" ht="30" x14ac:dyDescent="0.25">
      <c r="A62" s="30" t="s">
        <v>0</v>
      </c>
      <c r="B62" s="9" t="s">
        <v>65</v>
      </c>
      <c r="C62" s="1">
        <v>250</v>
      </c>
      <c r="D62" s="1">
        <v>8.5</v>
      </c>
      <c r="E62" s="1">
        <v>9</v>
      </c>
      <c r="F62" s="1">
        <v>21.38</v>
      </c>
      <c r="G62" s="9">
        <f>D62*4+E62*9+F62*4</f>
        <v>200.51999999999998</v>
      </c>
      <c r="H62" s="1" t="s">
        <v>129</v>
      </c>
    </row>
    <row r="63" spans="1:8" x14ac:dyDescent="0.25">
      <c r="A63" s="31"/>
      <c r="B63" s="9" t="s">
        <v>68</v>
      </c>
      <c r="C63" s="1">
        <v>100</v>
      </c>
      <c r="D63" s="1">
        <v>10.4</v>
      </c>
      <c r="E63" s="1">
        <v>11</v>
      </c>
      <c r="F63" s="1">
        <v>12.2</v>
      </c>
      <c r="G63" s="9">
        <f t="shared" ref="G63:G70" si="7">D63*4+E63*9+F63*4</f>
        <v>189.39999999999998</v>
      </c>
      <c r="H63" s="1" t="s">
        <v>134</v>
      </c>
    </row>
    <row r="64" spans="1:8" x14ac:dyDescent="0.25">
      <c r="A64" s="31"/>
      <c r="B64" s="9" t="s">
        <v>63</v>
      </c>
      <c r="C64" s="1">
        <v>50</v>
      </c>
      <c r="D64" s="1">
        <v>1.3</v>
      </c>
      <c r="E64" s="1">
        <v>2.4</v>
      </c>
      <c r="F64" s="1">
        <v>4.2</v>
      </c>
      <c r="G64" s="9">
        <f t="shared" si="7"/>
        <v>43.599999999999994</v>
      </c>
      <c r="H64" s="1" t="s">
        <v>135</v>
      </c>
    </row>
    <row r="65" spans="1:9" x14ac:dyDescent="0.25">
      <c r="A65" s="31"/>
      <c r="B65" s="9" t="s">
        <v>62</v>
      </c>
      <c r="C65" s="1">
        <v>200</v>
      </c>
      <c r="D65" s="1">
        <v>7</v>
      </c>
      <c r="E65" s="1">
        <v>8.27</v>
      </c>
      <c r="F65" s="1">
        <v>29.87</v>
      </c>
      <c r="G65" s="9">
        <f t="shared" si="7"/>
        <v>221.91</v>
      </c>
      <c r="H65" s="1" t="s">
        <v>136</v>
      </c>
    </row>
    <row r="66" spans="1:9" x14ac:dyDescent="0.25">
      <c r="A66" s="31"/>
      <c r="B66" s="9" t="s">
        <v>64</v>
      </c>
      <c r="C66" s="1">
        <v>100</v>
      </c>
      <c r="D66" s="1">
        <v>1.8</v>
      </c>
      <c r="E66" s="1">
        <v>5.17</v>
      </c>
      <c r="F66" s="1">
        <v>8.9</v>
      </c>
      <c r="G66" s="9">
        <f t="shared" si="7"/>
        <v>89.330000000000013</v>
      </c>
      <c r="H66" s="1" t="s">
        <v>137</v>
      </c>
    </row>
    <row r="67" spans="1:9" x14ac:dyDescent="0.25">
      <c r="A67" s="31"/>
      <c r="B67" s="9" t="s">
        <v>21</v>
      </c>
      <c r="C67" s="1">
        <v>50</v>
      </c>
      <c r="D67" s="1">
        <v>3.5</v>
      </c>
      <c r="E67" s="1">
        <v>0.55000000000000004</v>
      </c>
      <c r="F67" s="1">
        <v>20.170000000000002</v>
      </c>
      <c r="G67" s="9">
        <f t="shared" si="7"/>
        <v>99.63000000000001</v>
      </c>
      <c r="H67" s="1" t="s">
        <v>113</v>
      </c>
    </row>
    <row r="68" spans="1:9" x14ac:dyDescent="0.25">
      <c r="A68" s="31"/>
      <c r="B68" s="9" t="s">
        <v>16</v>
      </c>
      <c r="C68" s="1">
        <v>50</v>
      </c>
      <c r="D68" s="1">
        <v>4</v>
      </c>
      <c r="E68" s="1">
        <v>0.7</v>
      </c>
      <c r="F68" s="1">
        <v>21</v>
      </c>
      <c r="G68" s="9">
        <f t="shared" si="7"/>
        <v>106.3</v>
      </c>
      <c r="H68" s="1" t="s">
        <v>114</v>
      </c>
    </row>
    <row r="69" spans="1:9" x14ac:dyDescent="0.25">
      <c r="A69" s="31"/>
      <c r="B69" s="9" t="s">
        <v>31</v>
      </c>
      <c r="C69" s="1">
        <v>200</v>
      </c>
      <c r="D69" s="1">
        <v>0.9</v>
      </c>
      <c r="E69" s="1">
        <v>0</v>
      </c>
      <c r="F69" s="1">
        <v>23.8</v>
      </c>
      <c r="G69" s="9">
        <f t="shared" si="7"/>
        <v>98.8</v>
      </c>
      <c r="H69" s="1" t="s">
        <v>138</v>
      </c>
    </row>
    <row r="70" spans="1:9" x14ac:dyDescent="0.25">
      <c r="A70" s="31"/>
      <c r="B70" s="9" t="s">
        <v>26</v>
      </c>
      <c r="C70" s="1">
        <v>100</v>
      </c>
      <c r="D70" s="1">
        <v>0.4</v>
      </c>
      <c r="E70" s="1">
        <v>0</v>
      </c>
      <c r="F70" s="1">
        <v>11.3</v>
      </c>
      <c r="G70" s="9">
        <f t="shared" si="7"/>
        <v>46.800000000000004</v>
      </c>
      <c r="H70" s="1" t="s">
        <v>118</v>
      </c>
    </row>
    <row r="71" spans="1:9" s="22" customFormat="1" x14ac:dyDescent="0.25">
      <c r="A71" s="19" t="s">
        <v>174</v>
      </c>
      <c r="B71" s="10"/>
      <c r="C71" s="20">
        <f>SUM(C62:C70)</f>
        <v>1100</v>
      </c>
      <c r="D71" s="20">
        <f>SUM(D62:D70)</f>
        <v>37.799999999999997</v>
      </c>
      <c r="E71" s="20">
        <f>SUM(E62:E70)</f>
        <v>37.089999999999996</v>
      </c>
      <c r="F71" s="20">
        <f>SUM(F62:F70)</f>
        <v>152.82000000000002</v>
      </c>
      <c r="G71" s="20">
        <f>SUM(G62:G70)</f>
        <v>1096.29</v>
      </c>
      <c r="H71" s="10"/>
    </row>
    <row r="72" spans="1:9" x14ac:dyDescent="0.25">
      <c r="A72" s="32" t="s">
        <v>1</v>
      </c>
      <c r="B72" s="9" t="s">
        <v>69</v>
      </c>
      <c r="C72" s="1">
        <v>100</v>
      </c>
      <c r="D72" s="1">
        <v>7.9</v>
      </c>
      <c r="E72" s="1">
        <v>5.0999999999999996</v>
      </c>
      <c r="F72" s="1">
        <v>22.7</v>
      </c>
      <c r="G72" s="9">
        <f>D72*4+E72*9+F72*4</f>
        <v>168.3</v>
      </c>
      <c r="H72" s="1" t="s">
        <v>139</v>
      </c>
      <c r="I72" s="18"/>
    </row>
    <row r="73" spans="1:9" x14ac:dyDescent="0.25">
      <c r="A73" s="33"/>
      <c r="B73" s="9" t="s">
        <v>70</v>
      </c>
      <c r="C73" s="1">
        <v>200</v>
      </c>
      <c r="D73" s="1">
        <v>0.4</v>
      </c>
      <c r="E73" s="1">
        <v>0</v>
      </c>
      <c r="F73" s="1">
        <v>26.1</v>
      </c>
      <c r="G73" s="9">
        <f t="shared" ref="G73:G74" si="8">D73*4+E73*9+F73*4</f>
        <v>106</v>
      </c>
      <c r="H73" s="1" t="s">
        <v>117</v>
      </c>
    </row>
    <row r="74" spans="1:9" x14ac:dyDescent="0.25">
      <c r="A74" s="33"/>
      <c r="B74" s="9" t="s">
        <v>88</v>
      </c>
      <c r="C74" s="1">
        <v>50</v>
      </c>
      <c r="D74" s="1">
        <v>45</v>
      </c>
      <c r="E74" s="1">
        <v>0</v>
      </c>
      <c r="F74" s="1">
        <v>4.2</v>
      </c>
      <c r="G74" s="9">
        <f t="shared" si="8"/>
        <v>196.8</v>
      </c>
      <c r="H74" s="1" t="s">
        <v>118</v>
      </c>
    </row>
    <row r="75" spans="1:9" s="22" customFormat="1" x14ac:dyDescent="0.25">
      <c r="A75" s="19" t="s">
        <v>174</v>
      </c>
      <c r="B75" s="10"/>
      <c r="C75" s="20">
        <f>SUM(C72:C74)</f>
        <v>350</v>
      </c>
      <c r="D75" s="20">
        <f>SUM(D72:D74)</f>
        <v>53.3</v>
      </c>
      <c r="E75" s="20">
        <f>SUM(E72:E74)</f>
        <v>5.0999999999999996</v>
      </c>
      <c r="F75" s="20">
        <f>SUM(F72:F74)</f>
        <v>53</v>
      </c>
      <c r="G75" s="20">
        <f>SUM(G72:G74)</f>
        <v>471.1</v>
      </c>
      <c r="H75" s="10"/>
    </row>
    <row r="76" spans="1:9" x14ac:dyDescent="0.25">
      <c r="A76" s="6" t="s">
        <v>174</v>
      </c>
      <c r="B76" s="1"/>
      <c r="C76" s="1"/>
      <c r="D76" s="1"/>
      <c r="E76" s="1"/>
      <c r="F76" s="1"/>
      <c r="G76" s="4">
        <f>G61+G71+G75</f>
        <v>2285.21</v>
      </c>
      <c r="H76" s="1"/>
    </row>
    <row r="78" spans="1:9" x14ac:dyDescent="0.25">
      <c r="A78" s="34" t="s">
        <v>34</v>
      </c>
      <c r="B78" s="35"/>
      <c r="C78" s="35"/>
      <c r="D78" s="35"/>
      <c r="E78" s="35"/>
      <c r="F78" s="35"/>
      <c r="G78" s="35"/>
      <c r="H78" s="44">
        <v>45436</v>
      </c>
    </row>
    <row r="79" spans="1:9" ht="18.75" x14ac:dyDescent="0.25">
      <c r="A79" s="36" t="s">
        <v>104</v>
      </c>
      <c r="B79" s="37"/>
      <c r="C79" s="37"/>
      <c r="D79" s="37"/>
      <c r="E79" s="37"/>
      <c r="F79" s="37"/>
      <c r="G79" s="37"/>
      <c r="H79" s="38"/>
    </row>
    <row r="80" spans="1:9" ht="30" x14ac:dyDescent="0.25">
      <c r="A80" s="3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6" t="s">
        <v>10</v>
      </c>
      <c r="H80" s="3" t="s">
        <v>11</v>
      </c>
    </row>
    <row r="81" spans="1:8" x14ac:dyDescent="0.25">
      <c r="A81" s="39" t="s">
        <v>12</v>
      </c>
      <c r="B81" s="9" t="s">
        <v>71</v>
      </c>
      <c r="C81" s="1">
        <v>250</v>
      </c>
      <c r="D81" s="1">
        <v>12.1</v>
      </c>
      <c r="E81" s="1">
        <v>9.6999999999999993</v>
      </c>
      <c r="F81" s="1">
        <v>42.7</v>
      </c>
      <c r="G81" s="9">
        <f>D81*4+E81*9+F81*4</f>
        <v>306.5</v>
      </c>
      <c r="H81" s="1" t="s">
        <v>111</v>
      </c>
    </row>
    <row r="82" spans="1:8" x14ac:dyDescent="0.25">
      <c r="A82" s="39"/>
      <c r="B82" s="9" t="s">
        <v>59</v>
      </c>
      <c r="C82" s="1">
        <v>70</v>
      </c>
      <c r="D82" s="1">
        <v>5.4</v>
      </c>
      <c r="E82" s="1">
        <v>2.1</v>
      </c>
      <c r="F82" s="1">
        <v>34.799999999999997</v>
      </c>
      <c r="G82" s="9">
        <f t="shared" ref="G82:G85" si="9">D82*4+E82*9+F82*4</f>
        <v>179.7</v>
      </c>
      <c r="H82" s="1" t="s">
        <v>120</v>
      </c>
    </row>
    <row r="83" spans="1:8" x14ac:dyDescent="0.25">
      <c r="A83" s="39"/>
      <c r="B83" s="9" t="s">
        <v>43</v>
      </c>
      <c r="C83" s="1">
        <v>200</v>
      </c>
      <c r="D83" s="1">
        <v>3.58</v>
      </c>
      <c r="E83" s="1">
        <v>2.79</v>
      </c>
      <c r="F83" s="1">
        <v>23.07</v>
      </c>
      <c r="G83" s="9">
        <f t="shared" si="9"/>
        <v>131.71</v>
      </c>
      <c r="H83" s="1" t="s">
        <v>140</v>
      </c>
    </row>
    <row r="84" spans="1:8" x14ac:dyDescent="0.25">
      <c r="A84" s="39"/>
      <c r="B84" s="9" t="s">
        <v>91</v>
      </c>
      <c r="C84" s="1">
        <v>100</v>
      </c>
      <c r="D84" s="1">
        <v>0.9</v>
      </c>
      <c r="E84" s="1">
        <v>0</v>
      </c>
      <c r="F84" s="1">
        <v>8.4</v>
      </c>
      <c r="G84" s="9">
        <f t="shared" si="9"/>
        <v>37.200000000000003</v>
      </c>
      <c r="H84" s="1" t="s">
        <v>118</v>
      </c>
    </row>
    <row r="85" spans="1:8" x14ac:dyDescent="0.25">
      <c r="A85" s="39"/>
      <c r="B85" s="9" t="s">
        <v>89</v>
      </c>
      <c r="C85" s="1">
        <v>30</v>
      </c>
      <c r="D85" s="1">
        <v>2</v>
      </c>
      <c r="E85" s="1">
        <v>4.5999999999999996</v>
      </c>
      <c r="F85" s="1">
        <v>10.4</v>
      </c>
      <c r="G85" s="9">
        <f t="shared" si="9"/>
        <v>91</v>
      </c>
      <c r="H85" s="1" t="s">
        <v>122</v>
      </c>
    </row>
    <row r="86" spans="1:8" s="22" customFormat="1" x14ac:dyDescent="0.25">
      <c r="A86" s="19" t="s">
        <v>174</v>
      </c>
      <c r="B86" s="20"/>
      <c r="C86" s="20">
        <f>SUM(C81:C85)</f>
        <v>650</v>
      </c>
      <c r="D86" s="20">
        <f>SUM(D81:D85)</f>
        <v>23.979999999999997</v>
      </c>
      <c r="E86" s="20">
        <f>SUM(E81:E85)</f>
        <v>19.189999999999998</v>
      </c>
      <c r="F86" s="20">
        <f>SUM(F81:F85)</f>
        <v>119.37</v>
      </c>
      <c r="G86" s="20">
        <f>SUM(G81:G85)</f>
        <v>746.11</v>
      </c>
      <c r="H86" s="20"/>
    </row>
    <row r="87" spans="1:8" x14ac:dyDescent="0.25">
      <c r="A87" s="30" t="s">
        <v>0</v>
      </c>
      <c r="B87" s="9" t="s">
        <v>36</v>
      </c>
      <c r="C87" s="1">
        <v>250</v>
      </c>
      <c r="D87" s="1">
        <v>7.48</v>
      </c>
      <c r="E87" s="1">
        <v>9.56</v>
      </c>
      <c r="F87" s="1">
        <v>13.3</v>
      </c>
      <c r="G87" s="9">
        <f>D87*4+E87*9+F87*4</f>
        <v>169.16000000000003</v>
      </c>
      <c r="H87" s="1" t="s">
        <v>141</v>
      </c>
    </row>
    <row r="88" spans="1:8" x14ac:dyDescent="0.25">
      <c r="A88" s="31"/>
      <c r="B88" s="9" t="s">
        <v>37</v>
      </c>
      <c r="C88" s="1">
        <v>300</v>
      </c>
      <c r="D88" s="1">
        <v>27.8</v>
      </c>
      <c r="E88" s="1">
        <v>30.25</v>
      </c>
      <c r="F88" s="1">
        <v>38.75</v>
      </c>
      <c r="G88" s="9">
        <f t="shared" ref="G88:G92" si="10">D88*4+E88*9+F88*4</f>
        <v>538.45000000000005</v>
      </c>
      <c r="H88" s="1" t="s">
        <v>142</v>
      </c>
    </row>
    <row r="89" spans="1:8" x14ac:dyDescent="0.25">
      <c r="A89" s="31"/>
      <c r="B89" s="9" t="s">
        <v>72</v>
      </c>
      <c r="C89" s="1">
        <v>100</v>
      </c>
      <c r="D89" s="1">
        <v>1.4</v>
      </c>
      <c r="E89" s="1">
        <v>3.6</v>
      </c>
      <c r="F89" s="1">
        <v>7.2</v>
      </c>
      <c r="G89" s="9">
        <f t="shared" si="10"/>
        <v>66.8</v>
      </c>
      <c r="H89" s="1" t="s">
        <v>143</v>
      </c>
    </row>
    <row r="90" spans="1:8" x14ac:dyDescent="0.25">
      <c r="A90" s="31"/>
      <c r="B90" s="9" t="s">
        <v>21</v>
      </c>
      <c r="C90" s="1">
        <v>50</v>
      </c>
      <c r="D90" s="1">
        <v>3.5</v>
      </c>
      <c r="E90" s="1">
        <v>0.55000000000000004</v>
      </c>
      <c r="F90" s="1">
        <v>20.170000000000002</v>
      </c>
      <c r="G90" s="9">
        <f t="shared" si="10"/>
        <v>99.63000000000001</v>
      </c>
      <c r="H90" s="1" t="s">
        <v>113</v>
      </c>
    </row>
    <row r="91" spans="1:8" x14ac:dyDescent="0.25">
      <c r="A91" s="31"/>
      <c r="B91" s="9" t="s">
        <v>16</v>
      </c>
      <c r="C91" s="1">
        <v>50</v>
      </c>
      <c r="D91" s="1">
        <v>4</v>
      </c>
      <c r="E91" s="1">
        <v>0.7</v>
      </c>
      <c r="F91" s="1">
        <v>21</v>
      </c>
      <c r="G91" s="9">
        <f t="shared" si="10"/>
        <v>106.3</v>
      </c>
      <c r="H91" s="1" t="s">
        <v>114</v>
      </c>
    </row>
    <row r="92" spans="1:8" x14ac:dyDescent="0.25">
      <c r="A92" s="31"/>
      <c r="B92" s="9" t="s">
        <v>38</v>
      </c>
      <c r="C92" s="1">
        <v>200</v>
      </c>
      <c r="D92" s="1">
        <v>0.4</v>
      </c>
      <c r="E92" s="1">
        <v>0.2</v>
      </c>
      <c r="F92" s="1">
        <v>22.4</v>
      </c>
      <c r="G92" s="9">
        <f t="shared" si="10"/>
        <v>93</v>
      </c>
      <c r="H92" s="1" t="s">
        <v>144</v>
      </c>
    </row>
    <row r="93" spans="1:8" s="22" customFormat="1" x14ac:dyDescent="0.25">
      <c r="A93" s="19" t="s">
        <v>174</v>
      </c>
      <c r="B93" s="10"/>
      <c r="C93" s="20">
        <f>SUM(C87:C92)</f>
        <v>950</v>
      </c>
      <c r="D93" s="20">
        <f>SUM(D87:D92)</f>
        <v>44.58</v>
      </c>
      <c r="E93" s="20">
        <f>SUM(E87:E92)</f>
        <v>44.860000000000007</v>
      </c>
      <c r="F93" s="20">
        <f>SUM(F87:F92)</f>
        <v>122.82</v>
      </c>
      <c r="G93" s="20">
        <f>SUM(G87:G92)</f>
        <v>1073.3400000000001</v>
      </c>
      <c r="H93" s="10"/>
    </row>
    <row r="94" spans="1:8" x14ac:dyDescent="0.25">
      <c r="A94" s="32" t="s">
        <v>1</v>
      </c>
      <c r="B94" s="9" t="s">
        <v>80</v>
      </c>
      <c r="C94" s="1">
        <v>125</v>
      </c>
      <c r="D94" s="1">
        <v>7.12</v>
      </c>
      <c r="E94" s="1">
        <v>8.75</v>
      </c>
      <c r="F94" s="1">
        <v>42</v>
      </c>
      <c r="G94" s="9">
        <f>D94*4+E94*9+F94*4</f>
        <v>275.23</v>
      </c>
      <c r="H94" s="1" t="s">
        <v>145</v>
      </c>
    </row>
    <row r="95" spans="1:8" x14ac:dyDescent="0.25">
      <c r="A95" s="33"/>
      <c r="B95" s="9" t="s">
        <v>73</v>
      </c>
      <c r="C95" s="1">
        <v>30</v>
      </c>
      <c r="D95" s="1">
        <v>1.26</v>
      </c>
      <c r="E95" s="1">
        <v>1.53</v>
      </c>
      <c r="F95" s="1">
        <v>8.5500000000000007</v>
      </c>
      <c r="G95" s="9">
        <f t="shared" ref="G95:G96" si="11">D95*4+E95*9+F95*4</f>
        <v>53.010000000000005</v>
      </c>
      <c r="H95" s="1" t="s">
        <v>146</v>
      </c>
    </row>
    <row r="96" spans="1:8" x14ac:dyDescent="0.25">
      <c r="A96" s="33"/>
      <c r="B96" s="9" t="s">
        <v>74</v>
      </c>
      <c r="C96" s="1">
        <v>200</v>
      </c>
      <c r="D96" s="1">
        <v>0.6</v>
      </c>
      <c r="E96" s="1">
        <v>0</v>
      </c>
      <c r="F96" s="1">
        <v>28.9</v>
      </c>
      <c r="G96" s="9">
        <f t="shared" si="11"/>
        <v>118</v>
      </c>
      <c r="H96" s="1" t="s">
        <v>128</v>
      </c>
    </row>
    <row r="97" spans="1:8" s="22" customFormat="1" x14ac:dyDescent="0.25">
      <c r="A97" s="19" t="s">
        <v>174</v>
      </c>
      <c r="B97" s="10"/>
      <c r="C97" s="20">
        <f>SUM(C94:C96)</f>
        <v>355</v>
      </c>
      <c r="D97" s="20">
        <f>SUM(D94:D96)</f>
        <v>8.98</v>
      </c>
      <c r="E97" s="20">
        <f>SUM(E94:E96)</f>
        <v>10.28</v>
      </c>
      <c r="F97" s="20">
        <f>SUM(F94:F96)</f>
        <v>79.449999999999989</v>
      </c>
      <c r="G97" s="20">
        <f>SUM(G94:G96)</f>
        <v>446.24</v>
      </c>
      <c r="H97" s="10"/>
    </row>
    <row r="98" spans="1:8" x14ac:dyDescent="0.25">
      <c r="A98" s="6" t="s">
        <v>174</v>
      </c>
      <c r="B98" s="1"/>
      <c r="C98" s="1"/>
      <c r="D98" s="1"/>
      <c r="E98" s="1"/>
      <c r="F98" s="1"/>
      <c r="G98" s="4">
        <f>G86+G93+G97</f>
        <v>2265.6900000000005</v>
      </c>
      <c r="H98" s="1"/>
    </row>
    <row r="100" spans="1:8" x14ac:dyDescent="0.25">
      <c r="A100" s="34" t="s">
        <v>39</v>
      </c>
      <c r="B100" s="35"/>
      <c r="C100" s="35"/>
      <c r="D100" s="35"/>
      <c r="E100" s="35"/>
      <c r="F100" s="35"/>
      <c r="G100" s="35"/>
      <c r="H100" s="44">
        <v>45439</v>
      </c>
    </row>
    <row r="101" spans="1:8" ht="18.75" x14ac:dyDescent="0.25">
      <c r="A101" s="36" t="s">
        <v>104</v>
      </c>
      <c r="B101" s="37"/>
      <c r="C101" s="37"/>
      <c r="D101" s="37"/>
      <c r="E101" s="37"/>
      <c r="F101" s="37"/>
      <c r="G101" s="37"/>
      <c r="H101" s="38"/>
    </row>
    <row r="102" spans="1:8" ht="30" x14ac:dyDescent="0.25">
      <c r="A102" s="3" t="s">
        <v>4</v>
      </c>
      <c r="B102" s="3" t="s">
        <v>5</v>
      </c>
      <c r="C102" s="3" t="s">
        <v>6</v>
      </c>
      <c r="D102" s="3" t="s">
        <v>7</v>
      </c>
      <c r="E102" s="3" t="s">
        <v>8</v>
      </c>
      <c r="F102" s="3" t="s">
        <v>9</v>
      </c>
      <c r="G102" s="6" t="s">
        <v>10</v>
      </c>
      <c r="H102" s="3" t="s">
        <v>11</v>
      </c>
    </row>
    <row r="103" spans="1:8" x14ac:dyDescent="0.25">
      <c r="A103" s="39" t="s">
        <v>12</v>
      </c>
      <c r="B103" s="9" t="s">
        <v>75</v>
      </c>
      <c r="C103" s="1">
        <v>250</v>
      </c>
      <c r="D103" s="1">
        <v>7.41</v>
      </c>
      <c r="E103" s="1">
        <v>10.5</v>
      </c>
      <c r="F103" s="1">
        <v>23.1</v>
      </c>
      <c r="G103" s="9">
        <f>D103*4+E103*9+F103*4</f>
        <v>216.54000000000002</v>
      </c>
      <c r="H103" s="1" t="s">
        <v>147</v>
      </c>
    </row>
    <row r="104" spans="1:8" x14ac:dyDescent="0.25">
      <c r="A104" s="39"/>
      <c r="B104" s="9" t="s">
        <v>66</v>
      </c>
      <c r="C104" s="1">
        <v>20</v>
      </c>
      <c r="D104" s="1">
        <v>0.2</v>
      </c>
      <c r="E104" s="1">
        <v>14.5</v>
      </c>
      <c r="F104" s="1">
        <v>0.2</v>
      </c>
      <c r="G104" s="9">
        <f t="shared" ref="G104:G108" si="12">D104*4+E104*9+F104*4</f>
        <v>132.10000000000002</v>
      </c>
      <c r="H104" s="1" t="s">
        <v>132</v>
      </c>
    </row>
    <row r="105" spans="1:8" x14ac:dyDescent="0.25">
      <c r="A105" s="39"/>
      <c r="B105" s="9" t="s">
        <v>89</v>
      </c>
      <c r="C105" s="1">
        <v>30</v>
      </c>
      <c r="D105" s="1">
        <v>3</v>
      </c>
      <c r="E105" s="1">
        <v>4.5999999999999996</v>
      </c>
      <c r="F105" s="1">
        <v>10.4</v>
      </c>
      <c r="G105" s="9">
        <f t="shared" si="12"/>
        <v>95</v>
      </c>
      <c r="H105" s="1" t="s">
        <v>122</v>
      </c>
    </row>
    <row r="106" spans="1:8" x14ac:dyDescent="0.25">
      <c r="A106" s="39"/>
      <c r="B106" s="9" t="s">
        <v>16</v>
      </c>
      <c r="C106" s="1">
        <v>70</v>
      </c>
      <c r="D106" s="1">
        <v>5.6</v>
      </c>
      <c r="E106" s="1">
        <v>0.98</v>
      </c>
      <c r="F106" s="1">
        <v>29.4</v>
      </c>
      <c r="G106" s="9">
        <f t="shared" si="12"/>
        <v>148.82</v>
      </c>
      <c r="H106" s="1" t="s">
        <v>114</v>
      </c>
    </row>
    <row r="107" spans="1:8" x14ac:dyDescent="0.25">
      <c r="A107" s="39"/>
      <c r="B107" s="9" t="s">
        <v>76</v>
      </c>
      <c r="C107" s="1">
        <v>200</v>
      </c>
      <c r="D107" s="1">
        <v>0.32</v>
      </c>
      <c r="E107" s="1">
        <v>0</v>
      </c>
      <c r="F107" s="1">
        <v>14.1</v>
      </c>
      <c r="G107" s="9">
        <f t="shared" si="12"/>
        <v>57.68</v>
      </c>
      <c r="H107" s="1" t="s">
        <v>148</v>
      </c>
    </row>
    <row r="108" spans="1:8" x14ac:dyDescent="0.25">
      <c r="A108" s="39"/>
      <c r="B108" s="9" t="s">
        <v>26</v>
      </c>
      <c r="C108" s="1">
        <v>100</v>
      </c>
      <c r="D108" s="1">
        <v>0.4</v>
      </c>
      <c r="E108" s="1">
        <v>0</v>
      </c>
      <c r="F108" s="1">
        <v>11.3</v>
      </c>
      <c r="G108" s="9">
        <f t="shared" si="12"/>
        <v>46.800000000000004</v>
      </c>
      <c r="H108" s="1" t="s">
        <v>118</v>
      </c>
    </row>
    <row r="109" spans="1:8" s="22" customFormat="1" x14ac:dyDescent="0.25">
      <c r="A109" s="19" t="s">
        <v>174</v>
      </c>
      <c r="B109" s="20"/>
      <c r="C109" s="20">
        <f>SUM(C103:C108)</f>
        <v>670</v>
      </c>
      <c r="D109" s="20">
        <f>SUM(D103:D108)</f>
        <v>16.93</v>
      </c>
      <c r="E109" s="20">
        <f>SUM(E103:E108)</f>
        <v>30.580000000000002</v>
      </c>
      <c r="F109" s="20">
        <f>SUM(F103:F108)</f>
        <v>88.5</v>
      </c>
      <c r="G109" s="20">
        <f>SUM(G103:G108)</f>
        <v>696.93999999999994</v>
      </c>
      <c r="H109" s="20"/>
    </row>
    <row r="110" spans="1:8" ht="30" x14ac:dyDescent="0.25">
      <c r="A110" s="30" t="s">
        <v>0</v>
      </c>
      <c r="B110" s="9" t="s">
        <v>19</v>
      </c>
      <c r="C110" s="1">
        <v>250</v>
      </c>
      <c r="D110" s="1">
        <v>7.88</v>
      </c>
      <c r="E110" s="1">
        <v>4.63</v>
      </c>
      <c r="F110" s="1">
        <v>43.38</v>
      </c>
      <c r="G110" s="9">
        <f>D110*4+E110*9+F110*4</f>
        <v>246.71</v>
      </c>
      <c r="H110" s="1" t="s">
        <v>149</v>
      </c>
    </row>
    <row r="111" spans="1:8" ht="30" x14ac:dyDescent="0.25">
      <c r="A111" s="31"/>
      <c r="B111" s="9" t="s">
        <v>94</v>
      </c>
      <c r="C111" s="1">
        <v>250</v>
      </c>
      <c r="D111" s="1">
        <v>18.8</v>
      </c>
      <c r="E111" s="1">
        <v>42.5</v>
      </c>
      <c r="F111" s="1">
        <v>19.8</v>
      </c>
      <c r="G111" s="9">
        <f t="shared" ref="G111:G115" si="13">D111*4+E111*9+F111*4</f>
        <v>536.9</v>
      </c>
      <c r="H111" s="1" t="s">
        <v>150</v>
      </c>
    </row>
    <row r="112" spans="1:8" x14ac:dyDescent="0.25">
      <c r="A112" s="31"/>
      <c r="B112" s="9" t="s">
        <v>27</v>
      </c>
      <c r="C112" s="1">
        <v>100</v>
      </c>
      <c r="D112" s="1">
        <v>1</v>
      </c>
      <c r="E112" s="1">
        <v>0</v>
      </c>
      <c r="F112" s="1">
        <v>3.8</v>
      </c>
      <c r="G112" s="9">
        <f t="shared" si="13"/>
        <v>19.2</v>
      </c>
      <c r="H112" s="1" t="s">
        <v>151</v>
      </c>
    </row>
    <row r="113" spans="1:17" x14ac:dyDescent="0.25">
      <c r="A113" s="31"/>
      <c r="B113" s="9" t="s">
        <v>21</v>
      </c>
      <c r="C113" s="1">
        <v>50</v>
      </c>
      <c r="D113" s="1">
        <v>3.5</v>
      </c>
      <c r="E113" s="1">
        <v>0.55000000000000004</v>
      </c>
      <c r="F113" s="1">
        <v>20.170000000000002</v>
      </c>
      <c r="G113" s="9">
        <f t="shared" si="13"/>
        <v>99.63000000000001</v>
      </c>
      <c r="H113" s="1" t="s">
        <v>113</v>
      </c>
    </row>
    <row r="114" spans="1:17" x14ac:dyDescent="0.25">
      <c r="A114" s="31"/>
      <c r="B114" s="9" t="s">
        <v>16</v>
      </c>
      <c r="C114" s="1">
        <v>50</v>
      </c>
      <c r="D114" s="1">
        <v>4.1500000000000004</v>
      </c>
      <c r="E114" s="1">
        <v>0.8</v>
      </c>
      <c r="F114" s="1">
        <v>24.5</v>
      </c>
      <c r="G114" s="9">
        <f t="shared" si="13"/>
        <v>121.8</v>
      </c>
      <c r="H114" s="1" t="s">
        <v>114</v>
      </c>
    </row>
    <row r="115" spans="1:17" x14ac:dyDescent="0.25">
      <c r="A115" s="31"/>
      <c r="B115" s="9" t="s">
        <v>77</v>
      </c>
      <c r="C115" s="1">
        <v>200</v>
      </c>
      <c r="D115" s="1">
        <v>0.6</v>
      </c>
      <c r="E115" s="1">
        <v>0</v>
      </c>
      <c r="F115" s="1">
        <v>28.9</v>
      </c>
      <c r="G115" s="9">
        <f t="shared" si="13"/>
        <v>118</v>
      </c>
      <c r="H115" s="1" t="s">
        <v>152</v>
      </c>
    </row>
    <row r="116" spans="1:17" s="22" customFormat="1" x14ac:dyDescent="0.25">
      <c r="A116" s="19" t="s">
        <v>174</v>
      </c>
      <c r="B116" s="10"/>
      <c r="C116" s="20">
        <f>SUM(C110:C115)</f>
        <v>900</v>
      </c>
      <c r="D116" s="20">
        <f>SUM(D110:D115)</f>
        <v>35.93</v>
      </c>
      <c r="E116" s="20">
        <f>SUM(E110:E115)</f>
        <v>48.48</v>
      </c>
      <c r="F116" s="20">
        <f>SUM(F110:F115)</f>
        <v>140.55000000000001</v>
      </c>
      <c r="G116" s="20">
        <f>SUM(G110:G115)</f>
        <v>1142.24</v>
      </c>
      <c r="H116" s="10"/>
    </row>
    <row r="117" spans="1:17" x14ac:dyDescent="0.25">
      <c r="A117" s="32" t="s">
        <v>1</v>
      </c>
      <c r="B117" s="9" t="s">
        <v>92</v>
      </c>
      <c r="C117" s="1">
        <v>120</v>
      </c>
      <c r="D117" s="1">
        <v>4.9000000000000004</v>
      </c>
      <c r="E117" s="1">
        <v>1.7</v>
      </c>
      <c r="F117" s="1">
        <v>69.599999999999994</v>
      </c>
      <c r="G117" s="9">
        <f>D117*4+E117*9+F117*4</f>
        <v>313.29999999999995</v>
      </c>
      <c r="H117" s="1" t="s">
        <v>153</v>
      </c>
    </row>
    <row r="118" spans="1:17" x14ac:dyDescent="0.25">
      <c r="A118" s="33"/>
      <c r="B118" s="9" t="s">
        <v>41</v>
      </c>
      <c r="C118" s="1">
        <v>200</v>
      </c>
      <c r="D118" s="1">
        <v>1.6</v>
      </c>
      <c r="E118" s="1">
        <v>1.6</v>
      </c>
      <c r="F118" s="1">
        <v>17.3</v>
      </c>
      <c r="G118" s="9">
        <f t="shared" ref="G118:G119" si="14">D118*4+E118*9+F118*4</f>
        <v>90</v>
      </c>
      <c r="H118" s="1" t="s">
        <v>121</v>
      </c>
    </row>
    <row r="119" spans="1:17" x14ac:dyDescent="0.25">
      <c r="A119" s="33"/>
      <c r="B119" s="9" t="s">
        <v>89</v>
      </c>
      <c r="C119" s="1">
        <v>30</v>
      </c>
      <c r="D119" s="1">
        <v>2</v>
      </c>
      <c r="E119" s="1">
        <v>4.5999999999999996</v>
      </c>
      <c r="F119" s="1">
        <v>10.4</v>
      </c>
      <c r="G119" s="9">
        <f t="shared" si="14"/>
        <v>91</v>
      </c>
      <c r="H119" s="1" t="s">
        <v>122</v>
      </c>
    </row>
    <row r="120" spans="1:17" s="22" customFormat="1" x14ac:dyDescent="0.25">
      <c r="A120" s="19" t="s">
        <v>174</v>
      </c>
      <c r="B120" s="10"/>
      <c r="C120" s="20">
        <f>SUM(C117:C119)</f>
        <v>350</v>
      </c>
      <c r="D120" s="20">
        <f>SUM(D117:D119)</f>
        <v>8.5</v>
      </c>
      <c r="E120" s="20">
        <f>SUM(E117:E119)</f>
        <v>7.8999999999999995</v>
      </c>
      <c r="F120" s="20">
        <f>SUM(F117:F119)</f>
        <v>97.3</v>
      </c>
      <c r="G120" s="20">
        <f>SUM(G117:G119)</f>
        <v>494.29999999999995</v>
      </c>
      <c r="H120" s="10"/>
    </row>
    <row r="121" spans="1:17" x14ac:dyDescent="0.25">
      <c r="A121" s="6" t="s">
        <v>174</v>
      </c>
      <c r="B121" s="1"/>
      <c r="C121" s="1"/>
      <c r="D121" s="1"/>
      <c r="E121" s="1"/>
      <c r="F121" s="1"/>
      <c r="G121" s="4">
        <f>G109+G116+G120</f>
        <v>2333.4799999999996</v>
      </c>
      <c r="H121" s="1"/>
    </row>
    <row r="122" spans="1:17" x14ac:dyDescent="0.25">
      <c r="A122" s="15"/>
    </row>
    <row r="123" spans="1:17" x14ac:dyDescent="0.25">
      <c r="A123" s="34" t="s">
        <v>42</v>
      </c>
      <c r="B123" s="35"/>
      <c r="C123" s="35"/>
      <c r="D123" s="35"/>
      <c r="E123" s="35"/>
      <c r="F123" s="35"/>
      <c r="G123" s="35"/>
      <c r="H123" s="44">
        <v>45441</v>
      </c>
    </row>
    <row r="124" spans="1:17" ht="18.75" x14ac:dyDescent="0.25">
      <c r="A124" s="36" t="s">
        <v>104</v>
      </c>
      <c r="B124" s="37"/>
      <c r="C124" s="37"/>
      <c r="D124" s="37"/>
      <c r="E124" s="37"/>
      <c r="F124" s="37"/>
      <c r="G124" s="37"/>
      <c r="H124" s="38"/>
    </row>
    <row r="125" spans="1:17" ht="30" x14ac:dyDescent="0.25">
      <c r="A125" s="3" t="s">
        <v>4</v>
      </c>
      <c r="B125" s="3" t="s">
        <v>5</v>
      </c>
      <c r="C125" s="3" t="s">
        <v>6</v>
      </c>
      <c r="D125" s="3" t="s">
        <v>7</v>
      </c>
      <c r="E125" s="3" t="s">
        <v>8</v>
      </c>
      <c r="F125" s="3" t="s">
        <v>9</v>
      </c>
      <c r="G125" s="6" t="s">
        <v>10</v>
      </c>
      <c r="H125" s="3" t="s">
        <v>11</v>
      </c>
    </row>
    <row r="126" spans="1:17" ht="30" x14ac:dyDescent="0.25">
      <c r="A126" s="39" t="s">
        <v>12</v>
      </c>
      <c r="B126" s="9" t="s">
        <v>78</v>
      </c>
      <c r="C126" s="1">
        <v>250</v>
      </c>
      <c r="D126" s="1">
        <v>10.25</v>
      </c>
      <c r="E126" s="1">
        <v>11.5</v>
      </c>
      <c r="F126" s="1">
        <v>48.25</v>
      </c>
      <c r="G126" s="9">
        <f>D126*4+E126*9+F126*4</f>
        <v>337.5</v>
      </c>
      <c r="H126" s="1" t="s">
        <v>154</v>
      </c>
    </row>
    <row r="127" spans="1:17" x14ac:dyDescent="0.25">
      <c r="A127" s="39"/>
      <c r="B127" s="9" t="s">
        <v>33</v>
      </c>
      <c r="C127" s="1">
        <v>20</v>
      </c>
      <c r="D127" s="1">
        <v>4.68</v>
      </c>
      <c r="E127" s="1">
        <v>6</v>
      </c>
      <c r="F127" s="1">
        <v>0</v>
      </c>
      <c r="G127" s="9">
        <f t="shared" ref="G127:G130" si="15">D127*4+E127*9+F127*4</f>
        <v>72.72</v>
      </c>
      <c r="H127" s="1" t="s">
        <v>133</v>
      </c>
    </row>
    <row r="128" spans="1:17" x14ac:dyDescent="0.25">
      <c r="A128" s="39"/>
      <c r="B128" s="9" t="s">
        <v>16</v>
      </c>
      <c r="C128" s="1">
        <v>90</v>
      </c>
      <c r="D128" s="1">
        <v>7.47</v>
      </c>
      <c r="E128" s="1">
        <v>1.4</v>
      </c>
      <c r="F128" s="1">
        <v>44</v>
      </c>
      <c r="G128" s="9">
        <f t="shared" si="15"/>
        <v>218.48</v>
      </c>
      <c r="H128" s="1" t="s">
        <v>114</v>
      </c>
      <c r="Q128" s="11"/>
    </row>
    <row r="129" spans="1:15" x14ac:dyDescent="0.25">
      <c r="A129" s="39"/>
      <c r="B129" s="9" t="s">
        <v>17</v>
      </c>
      <c r="C129" s="1">
        <v>200</v>
      </c>
      <c r="D129" s="1">
        <v>0.2</v>
      </c>
      <c r="E129" s="1">
        <v>0</v>
      </c>
      <c r="F129" s="1">
        <v>11.2</v>
      </c>
      <c r="G129" s="9">
        <f t="shared" si="15"/>
        <v>45.599999999999994</v>
      </c>
      <c r="H129" s="1" t="s">
        <v>130</v>
      </c>
    </row>
    <row r="130" spans="1:15" x14ac:dyDescent="0.25">
      <c r="A130" s="39"/>
      <c r="B130" s="9" t="s">
        <v>40</v>
      </c>
      <c r="C130" s="1">
        <v>100</v>
      </c>
      <c r="D130" s="1">
        <v>0.2</v>
      </c>
      <c r="E130" s="1">
        <v>0.17</v>
      </c>
      <c r="F130" s="1">
        <v>11.4</v>
      </c>
      <c r="G130" s="9">
        <f t="shared" si="15"/>
        <v>47.93</v>
      </c>
      <c r="H130" s="1" t="s">
        <v>118</v>
      </c>
    </row>
    <row r="131" spans="1:15" s="22" customFormat="1" x14ac:dyDescent="0.25">
      <c r="A131" s="19" t="s">
        <v>174</v>
      </c>
      <c r="B131" s="20"/>
      <c r="C131" s="20">
        <f>SUM(C126:C130)</f>
        <v>660</v>
      </c>
      <c r="D131" s="20">
        <f>SUM(D126:D130)</f>
        <v>22.799999999999997</v>
      </c>
      <c r="E131" s="20">
        <f>SUM(E126:E130)</f>
        <v>19.07</v>
      </c>
      <c r="F131" s="20">
        <f>SUM(F126:F130)</f>
        <v>114.85000000000001</v>
      </c>
      <c r="G131" s="20">
        <f>SUM(G126:G130)</f>
        <v>722.23</v>
      </c>
      <c r="H131" s="20"/>
    </row>
    <row r="132" spans="1:15" x14ac:dyDescent="0.25">
      <c r="A132" s="30" t="s">
        <v>0</v>
      </c>
      <c r="B132" s="9" t="s">
        <v>24</v>
      </c>
      <c r="C132" s="1">
        <v>250</v>
      </c>
      <c r="D132" s="1">
        <v>2.13</v>
      </c>
      <c r="E132" s="1">
        <v>5.33</v>
      </c>
      <c r="F132" s="1">
        <v>12.1</v>
      </c>
      <c r="G132" s="9">
        <f>D132*4+E132*9+F132*4</f>
        <v>104.88999999999999</v>
      </c>
      <c r="H132" s="1" t="s">
        <v>123</v>
      </c>
    </row>
    <row r="133" spans="1:15" x14ac:dyDescent="0.25">
      <c r="A133" s="31"/>
      <c r="B133" s="9" t="s">
        <v>79</v>
      </c>
      <c r="C133" s="1">
        <v>200</v>
      </c>
      <c r="D133" s="1">
        <v>18.399999999999999</v>
      </c>
      <c r="E133" s="1">
        <v>12.4</v>
      </c>
      <c r="F133" s="1">
        <v>42.4</v>
      </c>
      <c r="G133" s="9">
        <f t="shared" ref="G133:G138" si="16">D133*4+E133*9+F133*4</f>
        <v>354.79999999999995</v>
      </c>
      <c r="H133" s="1" t="s">
        <v>155</v>
      </c>
    </row>
    <row r="134" spans="1:15" x14ac:dyDescent="0.25">
      <c r="A134" s="31"/>
      <c r="B134" s="9" t="s">
        <v>53</v>
      </c>
      <c r="C134" s="1">
        <v>100</v>
      </c>
      <c r="D134" s="1">
        <v>15.9</v>
      </c>
      <c r="E134" s="1">
        <v>14.4</v>
      </c>
      <c r="F134" s="1">
        <v>16.7</v>
      </c>
      <c r="G134" s="9">
        <f t="shared" si="16"/>
        <v>260</v>
      </c>
      <c r="H134" s="1" t="s">
        <v>127</v>
      </c>
    </row>
    <row r="135" spans="1:15" ht="30" x14ac:dyDescent="0.25">
      <c r="A135" s="31"/>
      <c r="B135" s="9" t="s">
        <v>101</v>
      </c>
      <c r="C135" s="1">
        <v>100</v>
      </c>
      <c r="D135" s="1">
        <v>2.5</v>
      </c>
      <c r="E135" s="1">
        <v>3.17</v>
      </c>
      <c r="F135" s="1">
        <v>10.3</v>
      </c>
      <c r="G135" s="9">
        <f t="shared" si="16"/>
        <v>79.73</v>
      </c>
      <c r="H135" s="1" t="s">
        <v>156</v>
      </c>
    </row>
    <row r="136" spans="1:15" x14ac:dyDescent="0.25">
      <c r="A136" s="31"/>
      <c r="B136" s="9" t="s">
        <v>21</v>
      </c>
      <c r="C136" s="1">
        <v>40</v>
      </c>
      <c r="D136" s="1">
        <v>2.8</v>
      </c>
      <c r="E136" s="1">
        <v>0.44</v>
      </c>
      <c r="F136" s="1">
        <v>16.100000000000001</v>
      </c>
      <c r="G136" s="9">
        <f t="shared" si="16"/>
        <v>79.56</v>
      </c>
      <c r="H136" s="1" t="s">
        <v>113</v>
      </c>
      <c r="I136" s="18"/>
    </row>
    <row r="137" spans="1:15" x14ac:dyDescent="0.25">
      <c r="A137" s="31"/>
      <c r="B137" s="9" t="s">
        <v>16</v>
      </c>
      <c r="C137" s="1">
        <v>40</v>
      </c>
      <c r="D137" s="1">
        <v>3.3</v>
      </c>
      <c r="E137" s="1">
        <v>0.6</v>
      </c>
      <c r="F137" s="1">
        <v>19.600000000000001</v>
      </c>
      <c r="G137" s="9">
        <f t="shared" si="16"/>
        <v>97</v>
      </c>
      <c r="H137" s="1" t="s">
        <v>114</v>
      </c>
      <c r="I137" s="18"/>
      <c r="O137" s="17"/>
    </row>
    <row r="138" spans="1:15" x14ac:dyDescent="0.25">
      <c r="A138" s="31"/>
      <c r="B138" s="9" t="s">
        <v>81</v>
      </c>
      <c r="C138" s="1">
        <v>200</v>
      </c>
      <c r="D138" s="1">
        <v>0.6</v>
      </c>
      <c r="E138" s="1">
        <v>0</v>
      </c>
      <c r="F138" s="1">
        <v>28.9</v>
      </c>
      <c r="G138" s="9">
        <f t="shared" si="16"/>
        <v>118</v>
      </c>
      <c r="H138" s="1" t="s">
        <v>128</v>
      </c>
    </row>
    <row r="139" spans="1:15" s="22" customFormat="1" x14ac:dyDescent="0.25">
      <c r="A139" s="19" t="s">
        <v>174</v>
      </c>
      <c r="B139" s="10"/>
      <c r="C139" s="20">
        <f>SUM(C132:C138)</f>
        <v>930</v>
      </c>
      <c r="D139" s="20">
        <f>SUM(D132:D138)</f>
        <v>45.629999999999995</v>
      </c>
      <c r="E139" s="20">
        <f>SUM(E132:E138)</f>
        <v>36.340000000000003</v>
      </c>
      <c r="F139" s="20">
        <f>SUM(F132:F138)</f>
        <v>146.1</v>
      </c>
      <c r="G139" s="20">
        <f>SUM(G132:G138)</f>
        <v>1093.98</v>
      </c>
      <c r="H139" s="10"/>
    </row>
    <row r="140" spans="1:15" x14ac:dyDescent="0.25">
      <c r="A140" s="32" t="s">
        <v>1</v>
      </c>
      <c r="B140" s="9" t="s">
        <v>80</v>
      </c>
      <c r="C140" s="1">
        <v>70</v>
      </c>
      <c r="D140" s="1">
        <v>4</v>
      </c>
      <c r="E140" s="1">
        <v>4.9000000000000004</v>
      </c>
      <c r="F140" s="1">
        <v>23.52</v>
      </c>
      <c r="G140" s="9">
        <f>D140*4+E140*9+F140*4</f>
        <v>154.18</v>
      </c>
      <c r="H140" s="1" t="s">
        <v>145</v>
      </c>
      <c r="I140" s="18"/>
    </row>
    <row r="141" spans="1:15" x14ac:dyDescent="0.25">
      <c r="A141" s="33"/>
      <c r="B141" s="9" t="s">
        <v>73</v>
      </c>
      <c r="C141" s="1">
        <v>30</v>
      </c>
      <c r="D141" s="1">
        <v>1.26</v>
      </c>
      <c r="E141" s="1">
        <v>1.53</v>
      </c>
      <c r="F141" s="1">
        <v>8.5500000000000007</v>
      </c>
      <c r="G141" s="9">
        <f t="shared" ref="G141:G143" si="17">D141*4+E141*9+F141*4</f>
        <v>53.010000000000005</v>
      </c>
      <c r="H141" s="1" t="s">
        <v>146</v>
      </c>
    </row>
    <row r="142" spans="1:15" x14ac:dyDescent="0.25">
      <c r="A142" s="33"/>
      <c r="B142" s="9" t="s">
        <v>44</v>
      </c>
      <c r="C142" s="1">
        <v>200</v>
      </c>
      <c r="D142" s="1">
        <v>0.6</v>
      </c>
      <c r="E142" s="1">
        <v>0</v>
      </c>
      <c r="F142" s="1">
        <v>28.9</v>
      </c>
      <c r="G142" s="9">
        <f t="shared" si="17"/>
        <v>118</v>
      </c>
      <c r="H142" s="1" t="s">
        <v>157</v>
      </c>
      <c r="M142" s="17"/>
    </row>
    <row r="143" spans="1:15" x14ac:dyDescent="0.25">
      <c r="A143" s="33"/>
      <c r="B143" s="9" t="s">
        <v>88</v>
      </c>
      <c r="C143" s="1">
        <v>50</v>
      </c>
      <c r="D143" s="1">
        <v>45</v>
      </c>
      <c r="E143" s="1">
        <v>0</v>
      </c>
      <c r="F143" s="1">
        <v>4.2</v>
      </c>
      <c r="G143" s="9">
        <f t="shared" si="17"/>
        <v>196.8</v>
      </c>
      <c r="H143" s="1" t="s">
        <v>118</v>
      </c>
      <c r="M143" s="17"/>
    </row>
    <row r="144" spans="1:15" s="22" customFormat="1" x14ac:dyDescent="0.25">
      <c r="A144" s="19" t="s">
        <v>174</v>
      </c>
      <c r="B144" s="10"/>
      <c r="C144" s="20">
        <f>SUM(C140:C143)</f>
        <v>350</v>
      </c>
      <c r="D144" s="20">
        <f>SUM(D140:D143)</f>
        <v>50.86</v>
      </c>
      <c r="E144" s="20">
        <f>SUM(E140:E143)</f>
        <v>6.4300000000000006</v>
      </c>
      <c r="F144" s="20">
        <f>SUM(F140:F143)</f>
        <v>65.17</v>
      </c>
      <c r="G144" s="20">
        <f>SUM(G140:G143)</f>
        <v>521.99</v>
      </c>
      <c r="H144" s="10"/>
    </row>
    <row r="145" spans="1:8" x14ac:dyDescent="0.25">
      <c r="A145" s="6" t="s">
        <v>174</v>
      </c>
      <c r="B145" s="1"/>
      <c r="C145" s="1"/>
      <c r="D145" s="1"/>
      <c r="E145" s="1"/>
      <c r="F145" s="1"/>
      <c r="G145" s="4">
        <f>G131+G139+G144</f>
        <v>2338.1999999999998</v>
      </c>
      <c r="H145" s="1"/>
    </row>
    <row r="147" spans="1:8" x14ac:dyDescent="0.25">
      <c r="A147" s="34" t="s">
        <v>45</v>
      </c>
      <c r="B147" s="35"/>
      <c r="C147" s="35"/>
      <c r="D147" s="35"/>
      <c r="E147" s="35"/>
      <c r="F147" s="35"/>
      <c r="G147" s="35"/>
      <c r="H147" s="46">
        <v>45442</v>
      </c>
    </row>
    <row r="148" spans="1:8" ht="18.75" x14ac:dyDescent="0.25">
      <c r="A148" s="36" t="s">
        <v>104</v>
      </c>
      <c r="B148" s="37"/>
      <c r="C148" s="37"/>
      <c r="D148" s="37"/>
      <c r="E148" s="37"/>
      <c r="F148" s="37"/>
      <c r="G148" s="37"/>
      <c r="H148" s="38"/>
    </row>
    <row r="149" spans="1:8" ht="30" x14ac:dyDescent="0.25">
      <c r="A149" s="3" t="s">
        <v>4</v>
      </c>
      <c r="B149" s="3" t="s">
        <v>5</v>
      </c>
      <c r="C149" s="3" t="s">
        <v>6</v>
      </c>
      <c r="D149" s="3" t="s">
        <v>7</v>
      </c>
      <c r="E149" s="3" t="s">
        <v>8</v>
      </c>
      <c r="F149" s="3" t="s">
        <v>9</v>
      </c>
      <c r="G149" s="6" t="s">
        <v>10</v>
      </c>
      <c r="H149" s="3" t="s">
        <v>11</v>
      </c>
    </row>
    <row r="150" spans="1:8" ht="30" x14ac:dyDescent="0.25">
      <c r="A150" s="39" t="s">
        <v>12</v>
      </c>
      <c r="B150" s="9" t="s">
        <v>35</v>
      </c>
      <c r="C150" s="1">
        <v>250</v>
      </c>
      <c r="D150" s="1">
        <v>9.6999999999999993</v>
      </c>
      <c r="E150" s="1">
        <v>9</v>
      </c>
      <c r="F150" s="1">
        <v>8.8000000000000007</v>
      </c>
      <c r="G150" s="9">
        <f>D150*4+E150*9+F150*4</f>
        <v>155</v>
      </c>
      <c r="H150" s="1" t="s">
        <v>158</v>
      </c>
    </row>
    <row r="151" spans="1:8" x14ac:dyDescent="0.25">
      <c r="A151" s="39"/>
      <c r="B151" s="9" t="s">
        <v>13</v>
      </c>
      <c r="C151" s="1">
        <v>15</v>
      </c>
      <c r="D151" s="1">
        <v>0.15</v>
      </c>
      <c r="E151" s="1">
        <v>12.45</v>
      </c>
      <c r="F151" s="1">
        <v>0.15</v>
      </c>
      <c r="G151" s="9">
        <f t="shared" ref="G151:G155" si="18">D151*4+E151*9+F151*4</f>
        <v>113.24999999999999</v>
      </c>
      <c r="H151" s="1" t="s">
        <v>132</v>
      </c>
    </row>
    <row r="152" spans="1:8" x14ac:dyDescent="0.25">
      <c r="A152" s="39"/>
      <c r="B152" s="9" t="s">
        <v>16</v>
      </c>
      <c r="C152" s="1">
        <v>50</v>
      </c>
      <c r="D152" s="1">
        <v>4</v>
      </c>
      <c r="E152" s="1">
        <v>0.7</v>
      </c>
      <c r="F152" s="1">
        <v>21</v>
      </c>
      <c r="G152" s="9">
        <f t="shared" si="18"/>
        <v>106.3</v>
      </c>
      <c r="H152" s="1" t="s">
        <v>114</v>
      </c>
    </row>
    <row r="153" spans="1:8" x14ac:dyDescent="0.25">
      <c r="A153" s="39"/>
      <c r="B153" s="9" t="s">
        <v>43</v>
      </c>
      <c r="C153" s="1">
        <v>200</v>
      </c>
      <c r="D153" s="1">
        <v>3.58</v>
      </c>
      <c r="E153" s="1">
        <v>2.79</v>
      </c>
      <c r="F153" s="1">
        <v>23.07</v>
      </c>
      <c r="G153" s="9">
        <f t="shared" si="18"/>
        <v>131.71</v>
      </c>
      <c r="H153" s="1" t="s">
        <v>140</v>
      </c>
    </row>
    <row r="154" spans="1:8" x14ac:dyDescent="0.25">
      <c r="A154" s="39"/>
      <c r="B154" s="9" t="s">
        <v>89</v>
      </c>
      <c r="C154" s="1">
        <v>70</v>
      </c>
      <c r="D154" s="1">
        <v>7</v>
      </c>
      <c r="E154" s="1">
        <v>10.7</v>
      </c>
      <c r="F154" s="1">
        <v>24.3</v>
      </c>
      <c r="G154" s="9">
        <f t="shared" si="18"/>
        <v>221.5</v>
      </c>
      <c r="H154" s="1" t="s">
        <v>122</v>
      </c>
    </row>
    <row r="155" spans="1:8" x14ac:dyDescent="0.25">
      <c r="A155" s="39"/>
      <c r="B155" s="9" t="s">
        <v>91</v>
      </c>
      <c r="C155" s="1">
        <v>100</v>
      </c>
      <c r="D155" s="1">
        <v>0.9</v>
      </c>
      <c r="E155" s="1">
        <v>0</v>
      </c>
      <c r="F155" s="1">
        <v>8.4</v>
      </c>
      <c r="G155" s="9">
        <f t="shared" si="18"/>
        <v>37.200000000000003</v>
      </c>
      <c r="H155" s="1" t="s">
        <v>118</v>
      </c>
    </row>
    <row r="156" spans="1:8" s="22" customFormat="1" x14ac:dyDescent="0.25">
      <c r="A156" s="19" t="s">
        <v>174</v>
      </c>
      <c r="B156" s="20"/>
      <c r="C156" s="20">
        <f>SUM(C150:C155)</f>
        <v>685</v>
      </c>
      <c r="D156" s="20">
        <f>SUM(D150:D155)</f>
        <v>25.33</v>
      </c>
      <c r="E156" s="20">
        <f>SUM(E150:E155)</f>
        <v>35.64</v>
      </c>
      <c r="F156" s="20">
        <f>SUM(F150:F155)</f>
        <v>85.720000000000013</v>
      </c>
      <c r="G156" s="20">
        <f>SUM(G150:G155)</f>
        <v>764.96</v>
      </c>
      <c r="H156" s="20"/>
    </row>
    <row r="157" spans="1:8" x14ac:dyDescent="0.25">
      <c r="A157" s="30" t="s">
        <v>0</v>
      </c>
      <c r="B157" s="9" t="s">
        <v>46</v>
      </c>
      <c r="C157" s="1">
        <v>250</v>
      </c>
      <c r="D157" s="1">
        <v>9</v>
      </c>
      <c r="E157" s="1">
        <v>3.37</v>
      </c>
      <c r="F157" s="1">
        <v>16.5</v>
      </c>
      <c r="G157" s="9">
        <f>D157*4+E157*9+F157*4</f>
        <v>132.32999999999998</v>
      </c>
      <c r="H157" s="1" t="s">
        <v>159</v>
      </c>
    </row>
    <row r="158" spans="1:8" x14ac:dyDescent="0.25">
      <c r="A158" s="31"/>
      <c r="B158" s="9" t="s">
        <v>52</v>
      </c>
      <c r="C158" s="1">
        <v>200</v>
      </c>
      <c r="D158" s="1">
        <v>11.2</v>
      </c>
      <c r="E158" s="1">
        <v>14.4</v>
      </c>
      <c r="F158" s="1">
        <v>55</v>
      </c>
      <c r="G158" s="9">
        <f t="shared" ref="G158:G163" si="19">D158*4+E158*9+F158*4</f>
        <v>394.4</v>
      </c>
      <c r="H158" s="1" t="s">
        <v>124</v>
      </c>
    </row>
    <row r="159" spans="1:8" x14ac:dyDescent="0.25">
      <c r="A159" s="31"/>
      <c r="B159" s="9" t="s">
        <v>95</v>
      </c>
      <c r="C159" s="1">
        <v>150</v>
      </c>
      <c r="D159" s="1">
        <v>16.149999999999999</v>
      </c>
      <c r="E159" s="1">
        <v>15.2</v>
      </c>
      <c r="F159" s="1">
        <v>6.4</v>
      </c>
      <c r="G159" s="9">
        <f t="shared" si="19"/>
        <v>226.99999999999997</v>
      </c>
      <c r="H159" s="1" t="s">
        <v>160</v>
      </c>
    </row>
    <row r="160" spans="1:8" x14ac:dyDescent="0.25">
      <c r="A160" s="31"/>
      <c r="B160" s="9" t="s">
        <v>64</v>
      </c>
      <c r="C160" s="1">
        <v>100</v>
      </c>
      <c r="D160" s="1">
        <v>1.8</v>
      </c>
      <c r="E160" s="1">
        <v>5.17</v>
      </c>
      <c r="F160" s="1">
        <v>8.9</v>
      </c>
      <c r="G160" s="9">
        <f t="shared" si="19"/>
        <v>89.330000000000013</v>
      </c>
      <c r="H160" s="1" t="s">
        <v>137</v>
      </c>
    </row>
    <row r="161" spans="1:8" x14ac:dyDescent="0.25">
      <c r="A161" s="31"/>
      <c r="B161" s="9" t="s">
        <v>21</v>
      </c>
      <c r="C161" s="1">
        <v>50</v>
      </c>
      <c r="D161" s="1">
        <v>3.5</v>
      </c>
      <c r="E161" s="1">
        <v>0.55000000000000004</v>
      </c>
      <c r="F161" s="1">
        <v>20.170000000000002</v>
      </c>
      <c r="G161" s="9">
        <f t="shared" si="19"/>
        <v>99.63000000000001</v>
      </c>
      <c r="H161" s="1" t="s">
        <v>113</v>
      </c>
    </row>
    <row r="162" spans="1:8" x14ac:dyDescent="0.25">
      <c r="A162" s="31"/>
      <c r="B162" s="9" t="s">
        <v>16</v>
      </c>
      <c r="C162" s="1">
        <v>50</v>
      </c>
      <c r="D162" s="1">
        <v>3.8</v>
      </c>
      <c r="E162" s="1">
        <v>0.5</v>
      </c>
      <c r="F162" s="1">
        <v>24.9</v>
      </c>
      <c r="G162" s="9">
        <f t="shared" si="19"/>
        <v>119.3</v>
      </c>
      <c r="H162" s="1" t="s">
        <v>114</v>
      </c>
    </row>
    <row r="163" spans="1:8" x14ac:dyDescent="0.25">
      <c r="A163" s="31"/>
      <c r="B163" s="9" t="s">
        <v>31</v>
      </c>
      <c r="C163" s="1">
        <v>200</v>
      </c>
      <c r="D163" s="1">
        <v>0.89</v>
      </c>
      <c r="E163" s="1">
        <v>0</v>
      </c>
      <c r="F163" s="1">
        <v>16.89</v>
      </c>
      <c r="G163" s="9">
        <f t="shared" si="19"/>
        <v>71.12</v>
      </c>
      <c r="H163" s="1" t="s">
        <v>138</v>
      </c>
    </row>
    <row r="164" spans="1:8" s="22" customFormat="1" x14ac:dyDescent="0.25">
      <c r="A164" s="19" t="s">
        <v>174</v>
      </c>
      <c r="B164" s="10"/>
      <c r="C164" s="20">
        <f>SUM(C157:C163)</f>
        <v>1000</v>
      </c>
      <c r="D164" s="20">
        <f>SUM(D157:D163)</f>
        <v>46.339999999999989</v>
      </c>
      <c r="E164" s="20">
        <f>SUM(E157:E163)</f>
        <v>39.19</v>
      </c>
      <c r="F164" s="20">
        <f>SUM(F157:F163)</f>
        <v>148.76</v>
      </c>
      <c r="G164" s="20">
        <f>SUM(G157:G163)</f>
        <v>1133.1100000000001</v>
      </c>
      <c r="H164" s="10"/>
    </row>
    <row r="165" spans="1:8" x14ac:dyDescent="0.25">
      <c r="A165" s="32" t="s">
        <v>1</v>
      </c>
      <c r="B165" s="9" t="s">
        <v>96</v>
      </c>
      <c r="C165" s="1">
        <v>100</v>
      </c>
      <c r="D165" s="1">
        <v>7.9</v>
      </c>
      <c r="E165" s="1">
        <v>8.5</v>
      </c>
      <c r="F165" s="1">
        <v>58.1</v>
      </c>
      <c r="G165" s="9">
        <f>D165*4+E165*9+F165*4</f>
        <v>340.5</v>
      </c>
      <c r="H165" s="1" t="s">
        <v>161</v>
      </c>
    </row>
    <row r="166" spans="1:8" x14ac:dyDescent="0.25">
      <c r="A166" s="33"/>
      <c r="B166" s="9" t="s">
        <v>32</v>
      </c>
      <c r="C166" s="1">
        <v>200</v>
      </c>
      <c r="D166" s="1">
        <v>0.1</v>
      </c>
      <c r="E166" s="1">
        <v>0</v>
      </c>
      <c r="F166" s="1">
        <v>13.2</v>
      </c>
      <c r="G166" s="9">
        <f t="shared" ref="G166:G167" si="20">D166*4+E166*9+F166*4</f>
        <v>53.199999999999996</v>
      </c>
      <c r="H166" s="1" t="s">
        <v>162</v>
      </c>
    </row>
    <row r="167" spans="1:8" x14ac:dyDescent="0.25">
      <c r="A167" s="33"/>
      <c r="B167" s="9" t="s">
        <v>40</v>
      </c>
      <c r="C167" s="1">
        <v>100</v>
      </c>
      <c r="D167" s="1">
        <v>0.2</v>
      </c>
      <c r="E167" s="1">
        <v>0.17</v>
      </c>
      <c r="F167" s="1">
        <v>11.4</v>
      </c>
      <c r="G167" s="9">
        <f t="shared" si="20"/>
        <v>47.93</v>
      </c>
      <c r="H167" s="1" t="s">
        <v>118</v>
      </c>
    </row>
    <row r="168" spans="1:8" s="22" customFormat="1" x14ac:dyDescent="0.25">
      <c r="A168" s="19" t="s">
        <v>174</v>
      </c>
      <c r="B168" s="10"/>
      <c r="C168" s="20">
        <f>SUM(C165:C167)</f>
        <v>400</v>
      </c>
      <c r="D168" s="20">
        <f>SUM(D165:D167)</f>
        <v>8.1999999999999993</v>
      </c>
      <c r="E168" s="20">
        <f>SUM(E165:E167)</f>
        <v>8.67</v>
      </c>
      <c r="F168" s="20">
        <f>SUM(F165:F167)</f>
        <v>82.7</v>
      </c>
      <c r="G168" s="20">
        <f>SUM(G165:G167)</f>
        <v>441.63</v>
      </c>
      <c r="H168" s="10"/>
    </row>
    <row r="169" spans="1:8" x14ac:dyDescent="0.25">
      <c r="A169" s="6" t="s">
        <v>174</v>
      </c>
      <c r="B169" s="1"/>
      <c r="C169" s="1"/>
      <c r="D169" s="1"/>
      <c r="E169" s="1"/>
      <c r="F169" s="1"/>
      <c r="G169" s="4">
        <f>G156+G164+G168</f>
        <v>2339.7000000000003</v>
      </c>
      <c r="H169" s="1"/>
    </row>
    <row r="170" spans="1:8" x14ac:dyDescent="0.25">
      <c r="A170" s="26"/>
      <c r="B170" s="25"/>
      <c r="E170" s="25"/>
      <c r="F170" s="25"/>
      <c r="G170" s="27"/>
      <c r="H170" s="25"/>
    </row>
    <row r="171" spans="1:8" x14ac:dyDescent="0.25">
      <c r="G171"/>
    </row>
    <row r="172" spans="1:8" x14ac:dyDescent="0.25">
      <c r="A172" s="34" t="s">
        <v>47</v>
      </c>
      <c r="B172" s="35"/>
      <c r="C172" s="35"/>
      <c r="D172" s="35"/>
      <c r="E172" s="35"/>
      <c r="F172" s="35"/>
      <c r="G172" s="35"/>
      <c r="H172" s="44">
        <v>45444</v>
      </c>
    </row>
    <row r="173" spans="1:8" ht="18.75" customHeight="1" x14ac:dyDescent="0.25">
      <c r="A173" s="36" t="s">
        <v>104</v>
      </c>
      <c r="B173" s="37"/>
      <c r="C173" s="37"/>
      <c r="D173" s="37"/>
      <c r="E173" s="37"/>
      <c r="F173" s="37"/>
      <c r="G173" s="37"/>
      <c r="H173" s="38"/>
    </row>
    <row r="174" spans="1:8" ht="30" x14ac:dyDescent="0.25">
      <c r="A174" s="3" t="s">
        <v>4</v>
      </c>
      <c r="B174" s="3" t="s">
        <v>5</v>
      </c>
      <c r="C174" s="3" t="s">
        <v>6</v>
      </c>
      <c r="D174" s="3" t="s">
        <v>7</v>
      </c>
      <c r="E174" s="3" t="s">
        <v>8</v>
      </c>
      <c r="F174" s="3" t="s">
        <v>9</v>
      </c>
      <c r="G174" s="6" t="s">
        <v>10</v>
      </c>
      <c r="H174" s="3" t="s">
        <v>11</v>
      </c>
    </row>
    <row r="175" spans="1:8" x14ac:dyDescent="0.25">
      <c r="A175" s="12" t="s">
        <v>12</v>
      </c>
      <c r="B175" s="9" t="s">
        <v>48</v>
      </c>
      <c r="C175" s="1">
        <v>250</v>
      </c>
      <c r="D175" s="1">
        <v>13.4</v>
      </c>
      <c r="E175" s="1">
        <v>13.86</v>
      </c>
      <c r="F175" s="1">
        <v>53.4</v>
      </c>
      <c r="G175" s="9">
        <f>D175*4+E175*9+F175*4</f>
        <v>391.94</v>
      </c>
      <c r="H175" s="1" t="s">
        <v>163</v>
      </c>
    </row>
    <row r="176" spans="1:8" x14ac:dyDescent="0.25">
      <c r="A176" s="13"/>
      <c r="B176" s="9" t="s">
        <v>16</v>
      </c>
      <c r="C176" s="1">
        <v>50</v>
      </c>
      <c r="D176" s="1">
        <v>4</v>
      </c>
      <c r="E176" s="1">
        <v>0.7</v>
      </c>
      <c r="F176" s="1">
        <v>21</v>
      </c>
      <c r="G176" s="9">
        <f t="shared" ref="G176:G179" si="21">D176*4+E176*9+F176*4</f>
        <v>106.3</v>
      </c>
      <c r="H176" s="1" t="s">
        <v>114</v>
      </c>
    </row>
    <row r="177" spans="1:13" x14ac:dyDescent="0.25">
      <c r="A177" s="13"/>
      <c r="B177" s="9" t="s">
        <v>15</v>
      </c>
      <c r="C177" s="1">
        <v>200</v>
      </c>
      <c r="D177" s="1">
        <v>0.2</v>
      </c>
      <c r="E177" s="1">
        <v>0</v>
      </c>
      <c r="F177" s="1">
        <v>11.2</v>
      </c>
      <c r="G177" s="9">
        <f t="shared" si="21"/>
        <v>45.599999999999994</v>
      </c>
      <c r="H177" s="1" t="s">
        <v>130</v>
      </c>
    </row>
    <row r="178" spans="1:13" x14ac:dyDescent="0.25">
      <c r="A178" s="13"/>
      <c r="B178" s="9" t="s">
        <v>66</v>
      </c>
      <c r="C178" s="1">
        <v>20</v>
      </c>
      <c r="D178" s="1">
        <v>0.2</v>
      </c>
      <c r="E178" s="1">
        <v>14.5</v>
      </c>
      <c r="F178" s="1">
        <v>0.2</v>
      </c>
      <c r="G178" s="9">
        <f t="shared" si="21"/>
        <v>132.10000000000002</v>
      </c>
      <c r="H178" s="1" t="s">
        <v>132</v>
      </c>
    </row>
    <row r="179" spans="1:13" x14ac:dyDescent="0.25">
      <c r="A179" s="13"/>
      <c r="B179" s="9" t="s">
        <v>89</v>
      </c>
      <c r="C179" s="1">
        <v>30</v>
      </c>
      <c r="D179" s="1">
        <v>2</v>
      </c>
      <c r="E179" s="1">
        <v>4.5999999999999996</v>
      </c>
      <c r="F179" s="1">
        <v>10.4</v>
      </c>
      <c r="G179" s="9">
        <f t="shared" si="21"/>
        <v>91</v>
      </c>
      <c r="H179" s="1" t="s">
        <v>122</v>
      </c>
      <c r="M179" s="17"/>
    </row>
    <row r="180" spans="1:13" s="22" customFormat="1" x14ac:dyDescent="0.25">
      <c r="A180" s="19" t="s">
        <v>174</v>
      </c>
      <c r="B180" s="20"/>
      <c r="C180" s="20">
        <f>SUM(C175:C179)</f>
        <v>550</v>
      </c>
      <c r="D180" s="20">
        <f>SUM(D175:D179)</f>
        <v>19.799999999999997</v>
      </c>
      <c r="E180" s="20">
        <f>SUM(E175:E179)</f>
        <v>33.659999999999997</v>
      </c>
      <c r="F180" s="20">
        <f>SUM(F175:F179)</f>
        <v>96.200000000000017</v>
      </c>
      <c r="G180" s="20">
        <f>SUM(G175:G179)</f>
        <v>766.94</v>
      </c>
      <c r="H180" s="20"/>
    </row>
    <row r="181" spans="1:13" ht="30" x14ac:dyDescent="0.25">
      <c r="A181" s="24" t="s">
        <v>0</v>
      </c>
      <c r="B181" s="9" t="s">
        <v>82</v>
      </c>
      <c r="C181" s="1">
        <v>250</v>
      </c>
      <c r="D181" s="1">
        <v>8.5</v>
      </c>
      <c r="E181" s="1">
        <v>9</v>
      </c>
      <c r="F181" s="1">
        <v>21.38</v>
      </c>
      <c r="G181" s="9">
        <f>D181*4+E181*9+F181*4</f>
        <v>200.51999999999998</v>
      </c>
      <c r="H181" s="1" t="s">
        <v>129</v>
      </c>
    </row>
    <row r="182" spans="1:13" x14ac:dyDescent="0.25">
      <c r="A182" s="14"/>
      <c r="B182" s="9" t="s">
        <v>20</v>
      </c>
      <c r="C182" s="1">
        <v>250</v>
      </c>
      <c r="D182" s="1">
        <v>15.75</v>
      </c>
      <c r="E182" s="1">
        <v>12.75</v>
      </c>
      <c r="F182" s="1">
        <v>34.200000000000003</v>
      </c>
      <c r="G182" s="9">
        <f t="shared" ref="G182:G187" si="22">D182*4+E182*9+F182*4</f>
        <v>314.55</v>
      </c>
      <c r="H182" s="1" t="s">
        <v>164</v>
      </c>
    </row>
    <row r="183" spans="1:13" ht="30" x14ac:dyDescent="0.25">
      <c r="A183" s="14"/>
      <c r="B183" s="9" t="s">
        <v>55</v>
      </c>
      <c r="C183" s="1">
        <v>100</v>
      </c>
      <c r="D183" s="1">
        <v>1.4</v>
      </c>
      <c r="E183" s="1">
        <v>10.4</v>
      </c>
      <c r="F183" s="1">
        <v>7</v>
      </c>
      <c r="G183" s="9">
        <f t="shared" si="22"/>
        <v>127.2</v>
      </c>
      <c r="H183" s="1" t="s">
        <v>112</v>
      </c>
    </row>
    <row r="184" spans="1:13" x14ac:dyDescent="0.25">
      <c r="A184" s="14"/>
      <c r="B184" s="9" t="s">
        <v>21</v>
      </c>
      <c r="C184" s="1">
        <v>50</v>
      </c>
      <c r="D184" s="1">
        <v>3.5</v>
      </c>
      <c r="E184" s="1">
        <v>0.55000000000000004</v>
      </c>
      <c r="F184" s="1">
        <v>20.170000000000002</v>
      </c>
      <c r="G184" s="9">
        <f t="shared" si="22"/>
        <v>99.63000000000001</v>
      </c>
      <c r="H184" s="1" t="s">
        <v>113</v>
      </c>
    </row>
    <row r="185" spans="1:13" x14ac:dyDescent="0.25">
      <c r="A185" s="14"/>
      <c r="B185" s="9" t="s">
        <v>16</v>
      </c>
      <c r="C185" s="1">
        <v>50</v>
      </c>
      <c r="D185" s="1">
        <v>3.8</v>
      </c>
      <c r="E185" s="1">
        <v>0.5</v>
      </c>
      <c r="F185" s="1">
        <v>24.9</v>
      </c>
      <c r="G185" s="9">
        <f t="shared" si="22"/>
        <v>119.3</v>
      </c>
      <c r="H185" s="1" t="s">
        <v>114</v>
      </c>
    </row>
    <row r="186" spans="1:13" x14ac:dyDescent="0.25">
      <c r="A186" s="14"/>
      <c r="B186" s="9" t="s">
        <v>102</v>
      </c>
      <c r="C186" s="1">
        <v>200</v>
      </c>
      <c r="D186" s="1">
        <v>0.2</v>
      </c>
      <c r="E186" s="1">
        <v>0</v>
      </c>
      <c r="F186" s="1">
        <v>35.799999999999997</v>
      </c>
      <c r="G186" s="9">
        <f t="shared" si="22"/>
        <v>144</v>
      </c>
      <c r="H186" s="1" t="s">
        <v>115</v>
      </c>
    </row>
    <row r="187" spans="1:13" x14ac:dyDescent="0.25">
      <c r="A187" s="14"/>
      <c r="B187" s="9" t="s">
        <v>40</v>
      </c>
      <c r="C187" s="1">
        <v>100</v>
      </c>
      <c r="D187" s="1">
        <v>0.2</v>
      </c>
      <c r="E187" s="1">
        <v>0.17</v>
      </c>
      <c r="F187" s="1">
        <v>11.4</v>
      </c>
      <c r="G187" s="9">
        <f t="shared" si="22"/>
        <v>47.93</v>
      </c>
      <c r="H187" s="1" t="s">
        <v>118</v>
      </c>
    </row>
    <row r="188" spans="1:13" s="22" customFormat="1" x14ac:dyDescent="0.25">
      <c r="A188" s="19" t="s">
        <v>174</v>
      </c>
      <c r="B188" s="10"/>
      <c r="C188" s="20">
        <f>SUM(C181:C187)</f>
        <v>1000</v>
      </c>
      <c r="D188" s="20">
        <f>SUM(D181:D187)</f>
        <v>33.35</v>
      </c>
      <c r="E188" s="20">
        <f>SUM(E181:E187)</f>
        <v>33.369999999999997</v>
      </c>
      <c r="F188" s="20">
        <f>SUM(F181:F187)</f>
        <v>154.85</v>
      </c>
      <c r="G188" s="20">
        <f>SUM(G181:G187)</f>
        <v>1053.1299999999999</v>
      </c>
      <c r="H188" s="10"/>
    </row>
    <row r="189" spans="1:13" x14ac:dyDescent="0.25">
      <c r="A189" s="7" t="s">
        <v>1</v>
      </c>
      <c r="B189" s="9" t="s">
        <v>97</v>
      </c>
      <c r="C189" s="1">
        <v>100</v>
      </c>
      <c r="D189" s="1">
        <v>4.0999999999999996</v>
      </c>
      <c r="E189" s="1">
        <v>1.4</v>
      </c>
      <c r="F189" s="1">
        <v>31.8</v>
      </c>
      <c r="G189" s="9">
        <f>D189*4+E189*9+F189*4</f>
        <v>156.19999999999999</v>
      </c>
      <c r="H189" s="1" t="s">
        <v>165</v>
      </c>
    </row>
    <row r="190" spans="1:13" x14ac:dyDescent="0.25">
      <c r="A190" s="8"/>
      <c r="B190" s="9" t="s">
        <v>84</v>
      </c>
      <c r="C190" s="1">
        <v>200</v>
      </c>
      <c r="D190" s="1">
        <v>0.6</v>
      </c>
      <c r="E190" s="1">
        <v>0</v>
      </c>
      <c r="F190" s="1">
        <v>28.9</v>
      </c>
      <c r="G190" s="9">
        <f t="shared" ref="G190:G191" si="23">D190*4+E190*9+F190*4</f>
        <v>118</v>
      </c>
      <c r="H190" s="1" t="s">
        <v>128</v>
      </c>
    </row>
    <row r="191" spans="1:13" x14ac:dyDescent="0.25">
      <c r="A191" s="8"/>
      <c r="B191" s="9" t="s">
        <v>88</v>
      </c>
      <c r="C191" s="1">
        <v>50</v>
      </c>
      <c r="D191" s="1">
        <v>45</v>
      </c>
      <c r="E191" s="1">
        <v>0</v>
      </c>
      <c r="F191" s="1">
        <v>4.2</v>
      </c>
      <c r="G191" s="9">
        <f t="shared" si="23"/>
        <v>196.8</v>
      </c>
      <c r="H191" s="1" t="s">
        <v>118</v>
      </c>
    </row>
    <row r="192" spans="1:13" s="22" customFormat="1" x14ac:dyDescent="0.25">
      <c r="A192" s="19" t="s">
        <v>174</v>
      </c>
      <c r="B192" s="10"/>
      <c r="C192" s="20">
        <f>SUM(C189:C191)</f>
        <v>350</v>
      </c>
      <c r="D192" s="20">
        <f>SUM(D189:D191)</f>
        <v>49.7</v>
      </c>
      <c r="E192" s="20">
        <f>SUM(E189:E191)</f>
        <v>1.4</v>
      </c>
      <c r="F192" s="20">
        <f>SUM(F189:F191)</f>
        <v>64.900000000000006</v>
      </c>
      <c r="G192" s="20">
        <f>SUM(G189:G191)</f>
        <v>471</v>
      </c>
      <c r="H192" s="10"/>
    </row>
    <row r="193" spans="1:8" x14ac:dyDescent="0.25">
      <c r="A193" s="6" t="s">
        <v>174</v>
      </c>
      <c r="B193" s="1"/>
      <c r="C193" s="1"/>
      <c r="D193" s="1"/>
      <c r="E193" s="1"/>
      <c r="F193" s="1"/>
      <c r="G193" s="4">
        <f>G180+G188+G192</f>
        <v>2291.0699999999997</v>
      </c>
      <c r="H193" s="1"/>
    </row>
    <row r="194" spans="1:8" x14ac:dyDescent="0.25">
      <c r="A194" s="26"/>
      <c r="B194" s="25"/>
      <c r="E194" s="25"/>
      <c r="F194" s="25"/>
      <c r="G194" s="27"/>
      <c r="H194" s="25"/>
    </row>
    <row r="196" spans="1:8" x14ac:dyDescent="0.25">
      <c r="A196" s="34" t="s">
        <v>49</v>
      </c>
      <c r="B196" s="35"/>
      <c r="C196" s="35"/>
      <c r="D196" s="35"/>
      <c r="E196" s="35"/>
      <c r="F196" s="35"/>
      <c r="G196" s="35"/>
      <c r="H196" s="44">
        <v>45446</v>
      </c>
    </row>
    <row r="197" spans="1:8" ht="17.25" customHeight="1" x14ac:dyDescent="0.25">
      <c r="A197" s="36" t="s">
        <v>104</v>
      </c>
      <c r="B197" s="37"/>
      <c r="C197" s="37"/>
      <c r="D197" s="37"/>
      <c r="E197" s="37"/>
      <c r="F197" s="37"/>
      <c r="G197" s="37"/>
      <c r="H197" s="38"/>
    </row>
    <row r="198" spans="1:8" ht="30" x14ac:dyDescent="0.25">
      <c r="A198" s="3" t="s">
        <v>4</v>
      </c>
      <c r="B198" s="3" t="s">
        <v>5</v>
      </c>
      <c r="C198" s="3" t="s">
        <v>6</v>
      </c>
      <c r="D198" s="3" t="s">
        <v>7</v>
      </c>
      <c r="E198" s="3" t="s">
        <v>8</v>
      </c>
      <c r="F198" s="3" t="s">
        <v>9</v>
      </c>
      <c r="G198" s="6" t="s">
        <v>10</v>
      </c>
      <c r="H198" s="3" t="s">
        <v>11</v>
      </c>
    </row>
    <row r="199" spans="1:8" x14ac:dyDescent="0.25">
      <c r="A199" s="39" t="s">
        <v>12</v>
      </c>
      <c r="B199" s="9" t="s">
        <v>100</v>
      </c>
      <c r="C199" s="1">
        <v>250</v>
      </c>
      <c r="D199" s="1">
        <v>10.38</v>
      </c>
      <c r="E199" s="1">
        <v>12.63</v>
      </c>
      <c r="F199" s="1">
        <v>47</v>
      </c>
      <c r="G199" s="9">
        <f>D199*4+E199*9+F199*4</f>
        <v>343.19</v>
      </c>
      <c r="H199" s="1" t="s">
        <v>166</v>
      </c>
    </row>
    <row r="200" spans="1:8" x14ac:dyDescent="0.25">
      <c r="A200" s="39"/>
      <c r="B200" s="9" t="s">
        <v>28</v>
      </c>
      <c r="C200" s="1">
        <v>15</v>
      </c>
      <c r="D200" s="1">
        <v>3.51</v>
      </c>
      <c r="E200" s="1">
        <v>4.5</v>
      </c>
      <c r="F200" s="1">
        <v>0</v>
      </c>
      <c r="G200" s="9">
        <f t="shared" ref="G200:G203" si="24">D200*4+E200*9+F200*4</f>
        <v>54.54</v>
      </c>
      <c r="H200" s="1" t="s">
        <v>133</v>
      </c>
    </row>
    <row r="201" spans="1:8" x14ac:dyDescent="0.25">
      <c r="A201" s="39"/>
      <c r="B201" s="9" t="s">
        <v>59</v>
      </c>
      <c r="C201" s="1">
        <v>70</v>
      </c>
      <c r="D201" s="1">
        <v>5.4</v>
      </c>
      <c r="E201" s="1">
        <v>2.1</v>
      </c>
      <c r="F201" s="1">
        <v>34.799999999999997</v>
      </c>
      <c r="G201" s="9">
        <f t="shared" si="24"/>
        <v>179.7</v>
      </c>
      <c r="H201" s="1" t="s">
        <v>120</v>
      </c>
    </row>
    <row r="202" spans="1:8" x14ac:dyDescent="0.25">
      <c r="A202" s="39"/>
      <c r="B202" s="9" t="s">
        <v>41</v>
      </c>
      <c r="C202" s="1">
        <v>200</v>
      </c>
      <c r="D202" s="1">
        <v>1.6</v>
      </c>
      <c r="E202" s="1">
        <v>1.6</v>
      </c>
      <c r="F202" s="1">
        <v>17.3</v>
      </c>
      <c r="G202" s="9">
        <f t="shared" si="24"/>
        <v>90</v>
      </c>
      <c r="H202" s="1" t="s">
        <v>121</v>
      </c>
    </row>
    <row r="203" spans="1:8" x14ac:dyDescent="0.25">
      <c r="A203" s="39"/>
      <c r="B203" s="9" t="s">
        <v>40</v>
      </c>
      <c r="C203" s="1">
        <v>100</v>
      </c>
      <c r="D203" s="1">
        <v>0.2</v>
      </c>
      <c r="E203" s="1">
        <v>0.17</v>
      </c>
      <c r="F203" s="1">
        <v>11.4</v>
      </c>
      <c r="G203" s="9">
        <f t="shared" si="24"/>
        <v>47.93</v>
      </c>
      <c r="H203" s="1" t="s">
        <v>118</v>
      </c>
    </row>
    <row r="204" spans="1:8" s="22" customFormat="1" x14ac:dyDescent="0.25">
      <c r="A204" s="19" t="s">
        <v>174</v>
      </c>
      <c r="B204" s="20"/>
      <c r="C204" s="20">
        <f>SUM(C199:C203)</f>
        <v>635</v>
      </c>
      <c r="D204" s="20">
        <f>SUM(D199:D203)</f>
        <v>21.09</v>
      </c>
      <c r="E204" s="20">
        <f>SUM(E199:E203)</f>
        <v>21.000000000000007</v>
      </c>
      <c r="F204" s="20">
        <f>SUM(F199:F203)</f>
        <v>110.5</v>
      </c>
      <c r="G204" s="20">
        <f>SUM(G199:G203)</f>
        <v>715.36</v>
      </c>
      <c r="H204" s="20"/>
    </row>
    <row r="205" spans="1:8" ht="30" x14ac:dyDescent="0.25">
      <c r="A205" s="30" t="s">
        <v>0</v>
      </c>
      <c r="B205" s="9" t="s">
        <v>99</v>
      </c>
      <c r="C205" s="1">
        <v>250</v>
      </c>
      <c r="D205" s="1">
        <v>6.45</v>
      </c>
      <c r="E205" s="1">
        <v>3.47</v>
      </c>
      <c r="F205" s="1">
        <v>23.13</v>
      </c>
      <c r="G205" s="9">
        <f>D205*4+E205*9+F205*4</f>
        <v>149.55000000000001</v>
      </c>
      <c r="H205" s="1" t="s">
        <v>167</v>
      </c>
    </row>
    <row r="206" spans="1:8" x14ac:dyDescent="0.25">
      <c r="A206" s="31"/>
      <c r="B206" s="9" t="s">
        <v>54</v>
      </c>
      <c r="C206" s="1">
        <v>200</v>
      </c>
      <c r="D206" s="1">
        <v>6</v>
      </c>
      <c r="E206" s="1">
        <v>7.11</v>
      </c>
      <c r="F206" s="1">
        <v>42.7</v>
      </c>
      <c r="G206" s="9">
        <f t="shared" ref="G206:G212" si="25">D206*4+E206*9+F206*4</f>
        <v>258.79000000000002</v>
      </c>
      <c r="H206" s="1" t="s">
        <v>124</v>
      </c>
    </row>
    <row r="207" spans="1:8" x14ac:dyDescent="0.25">
      <c r="A207" s="31"/>
      <c r="B207" s="9" t="s">
        <v>61</v>
      </c>
      <c r="C207" s="1">
        <v>50</v>
      </c>
      <c r="D207" s="1">
        <v>4.6500000000000004</v>
      </c>
      <c r="E207" s="1">
        <v>5.55</v>
      </c>
      <c r="F207" s="1">
        <v>5.6</v>
      </c>
      <c r="G207" s="9">
        <f t="shared" si="25"/>
        <v>90.949999999999989</v>
      </c>
      <c r="H207" s="1" t="s">
        <v>125</v>
      </c>
    </row>
    <row r="208" spans="1:8" x14ac:dyDescent="0.25">
      <c r="A208" s="31"/>
      <c r="B208" s="9" t="s">
        <v>98</v>
      </c>
      <c r="C208" s="1">
        <v>100</v>
      </c>
      <c r="D208" s="1">
        <v>9.6</v>
      </c>
      <c r="E208" s="1">
        <v>8.5</v>
      </c>
      <c r="F208" s="1">
        <v>8.5</v>
      </c>
      <c r="G208" s="9">
        <f t="shared" si="25"/>
        <v>148.9</v>
      </c>
      <c r="H208" s="1" t="s">
        <v>168</v>
      </c>
    </row>
    <row r="209" spans="1:8" ht="30" x14ac:dyDescent="0.25">
      <c r="A209" s="31"/>
      <c r="B209" s="9" t="s">
        <v>101</v>
      </c>
      <c r="C209" s="1">
        <v>100</v>
      </c>
      <c r="D209" s="1">
        <v>2.5</v>
      </c>
      <c r="E209" s="1">
        <v>3.17</v>
      </c>
      <c r="F209" s="1">
        <v>10.3</v>
      </c>
      <c r="G209" s="9">
        <f t="shared" si="25"/>
        <v>79.73</v>
      </c>
      <c r="H209" s="1" t="s">
        <v>156</v>
      </c>
    </row>
    <row r="210" spans="1:8" x14ac:dyDescent="0.25">
      <c r="A210" s="31"/>
      <c r="B210" s="9" t="s">
        <v>21</v>
      </c>
      <c r="C210" s="1">
        <v>50</v>
      </c>
      <c r="D210" s="1">
        <v>3.5</v>
      </c>
      <c r="E210" s="1">
        <v>0.55000000000000004</v>
      </c>
      <c r="F210" s="1">
        <v>20.170000000000002</v>
      </c>
      <c r="G210" s="9">
        <f t="shared" si="25"/>
        <v>99.63000000000001</v>
      </c>
      <c r="H210" s="1" t="s">
        <v>113</v>
      </c>
    </row>
    <row r="211" spans="1:8" x14ac:dyDescent="0.25">
      <c r="A211" s="31"/>
      <c r="B211" s="9" t="s">
        <v>16</v>
      </c>
      <c r="C211" s="1">
        <v>50</v>
      </c>
      <c r="D211" s="1">
        <v>3.8</v>
      </c>
      <c r="E211" s="1">
        <v>0.5</v>
      </c>
      <c r="F211" s="1">
        <v>24.9</v>
      </c>
      <c r="G211" s="9">
        <f t="shared" si="25"/>
        <v>119.3</v>
      </c>
      <c r="H211" s="1" t="s">
        <v>114</v>
      </c>
    </row>
    <row r="212" spans="1:8" x14ac:dyDescent="0.25">
      <c r="A212" s="31"/>
      <c r="B212" s="9" t="s">
        <v>44</v>
      </c>
      <c r="C212" s="1">
        <v>200</v>
      </c>
      <c r="D212" s="1">
        <v>0.4</v>
      </c>
      <c r="E212" s="1">
        <v>0.2</v>
      </c>
      <c r="F212" s="1">
        <v>23.8</v>
      </c>
      <c r="G212" s="9">
        <f t="shared" si="25"/>
        <v>98.600000000000009</v>
      </c>
      <c r="H212" s="1" t="s">
        <v>157</v>
      </c>
    </row>
    <row r="213" spans="1:8" s="22" customFormat="1" x14ac:dyDescent="0.25">
      <c r="A213" s="19" t="s">
        <v>2</v>
      </c>
      <c r="B213" s="10"/>
      <c r="C213" s="20">
        <f>SUM(C205:C212)</f>
        <v>1000</v>
      </c>
      <c r="D213" s="20">
        <f>SUM(D205:D212)</f>
        <v>36.9</v>
      </c>
      <c r="E213" s="20">
        <f>SUM(E205:E212)</f>
        <v>29.049999999999997</v>
      </c>
      <c r="F213" s="20">
        <f>SUM(F205:F212)</f>
        <v>159.1</v>
      </c>
      <c r="G213" s="20">
        <f>SUM(G205:G212)</f>
        <v>1045.45</v>
      </c>
      <c r="H213" s="10"/>
    </row>
    <row r="214" spans="1:8" ht="45" x14ac:dyDescent="0.25">
      <c r="A214" s="32" t="s">
        <v>1</v>
      </c>
      <c r="B214" s="9" t="s">
        <v>83</v>
      </c>
      <c r="C214" s="1">
        <v>150</v>
      </c>
      <c r="D214" s="1">
        <v>10.5</v>
      </c>
      <c r="E214" s="1">
        <v>16.63</v>
      </c>
      <c r="F214" s="1">
        <v>8.5</v>
      </c>
      <c r="G214" s="9">
        <f>D214*4+E214*9+F214*4</f>
        <v>225.67</v>
      </c>
      <c r="H214" s="1" t="s">
        <v>169</v>
      </c>
    </row>
    <row r="215" spans="1:8" x14ac:dyDescent="0.25">
      <c r="A215" s="33"/>
      <c r="B215" s="9" t="s">
        <v>16</v>
      </c>
      <c r="C215" s="1">
        <v>50</v>
      </c>
      <c r="D215" s="1">
        <v>3.8</v>
      </c>
      <c r="E215" s="1">
        <v>0.5</v>
      </c>
      <c r="F215" s="1">
        <v>24.9</v>
      </c>
      <c r="G215" s="9">
        <f t="shared" ref="G215:G216" si="26">D215*4+E215*9+F215*4</f>
        <v>119.3</v>
      </c>
      <c r="H215" s="1" t="s">
        <v>114</v>
      </c>
    </row>
    <row r="216" spans="1:8" x14ac:dyDescent="0.25">
      <c r="A216" s="33"/>
      <c r="B216" s="9" t="s">
        <v>58</v>
      </c>
      <c r="C216" s="1">
        <v>200</v>
      </c>
      <c r="D216" s="1">
        <v>0.14000000000000001</v>
      </c>
      <c r="E216" s="1">
        <v>0</v>
      </c>
      <c r="F216" s="1">
        <v>26.1</v>
      </c>
      <c r="G216" s="9">
        <f t="shared" si="26"/>
        <v>104.96000000000001</v>
      </c>
      <c r="H216" s="1" t="s">
        <v>117</v>
      </c>
    </row>
    <row r="217" spans="1:8" s="22" customFormat="1" x14ac:dyDescent="0.25">
      <c r="A217" s="19" t="s">
        <v>174</v>
      </c>
      <c r="B217" s="10"/>
      <c r="C217" s="20">
        <f>SUM(C214:C216)</f>
        <v>400</v>
      </c>
      <c r="D217" s="20">
        <f>SUM(D214:D216)</f>
        <v>14.440000000000001</v>
      </c>
      <c r="E217" s="20">
        <f>SUM(E214:E216)</f>
        <v>17.13</v>
      </c>
      <c r="F217" s="20">
        <f>SUM(F214:F216)</f>
        <v>59.5</v>
      </c>
      <c r="G217" s="20">
        <f>SUM(G214:G216)</f>
        <v>449.92999999999995</v>
      </c>
      <c r="H217" s="10"/>
    </row>
    <row r="218" spans="1:8" x14ac:dyDescent="0.25">
      <c r="A218" s="6" t="s">
        <v>2</v>
      </c>
      <c r="B218" s="1"/>
      <c r="C218" s="1"/>
      <c r="D218" s="1"/>
      <c r="E218" s="1"/>
      <c r="F218" s="1"/>
      <c r="G218" s="4">
        <f>G204+G213+G217</f>
        <v>2210.7399999999998</v>
      </c>
      <c r="H218" s="1"/>
    </row>
    <row r="220" spans="1:8" x14ac:dyDescent="0.25">
      <c r="A220" s="34" t="s">
        <v>50</v>
      </c>
      <c r="B220" s="35"/>
      <c r="C220" s="35"/>
      <c r="D220" s="35"/>
      <c r="E220" s="35"/>
      <c r="F220" s="35"/>
      <c r="G220" s="35"/>
      <c r="H220" s="44">
        <v>45448</v>
      </c>
    </row>
    <row r="221" spans="1:8" ht="18.75" x14ac:dyDescent="0.25">
      <c r="A221" s="36" t="s">
        <v>104</v>
      </c>
      <c r="B221" s="37"/>
      <c r="C221" s="37"/>
      <c r="D221" s="37"/>
      <c r="E221" s="37"/>
      <c r="F221" s="37"/>
      <c r="G221" s="37"/>
      <c r="H221" s="38"/>
    </row>
    <row r="222" spans="1:8" ht="30" x14ac:dyDescent="0.25">
      <c r="A222" s="3" t="s">
        <v>4</v>
      </c>
      <c r="B222" s="3" t="s">
        <v>5</v>
      </c>
      <c r="C222" s="3" t="s">
        <v>6</v>
      </c>
      <c r="D222" s="3" t="s">
        <v>7</v>
      </c>
      <c r="E222" s="3" t="s">
        <v>8</v>
      </c>
      <c r="F222" s="3" t="s">
        <v>9</v>
      </c>
      <c r="G222" s="6" t="s">
        <v>10</v>
      </c>
      <c r="H222" s="3" t="s">
        <v>11</v>
      </c>
    </row>
    <row r="223" spans="1:8" x14ac:dyDescent="0.25">
      <c r="A223" s="39" t="s">
        <v>12</v>
      </c>
      <c r="B223" s="9" t="s">
        <v>85</v>
      </c>
      <c r="C223" s="1">
        <v>250</v>
      </c>
      <c r="D223" s="1">
        <v>2.75</v>
      </c>
      <c r="E223" s="1">
        <v>10.25</v>
      </c>
      <c r="F223" s="1">
        <v>26.25</v>
      </c>
      <c r="G223" s="9">
        <f>D223*4+E223*9+F223*4</f>
        <v>208.25</v>
      </c>
      <c r="H223" s="1" t="s">
        <v>170</v>
      </c>
    </row>
    <row r="224" spans="1:8" x14ac:dyDescent="0.25">
      <c r="A224" s="39"/>
      <c r="B224" s="9" t="s">
        <v>13</v>
      </c>
      <c r="C224" s="1">
        <v>20</v>
      </c>
      <c r="D224" s="1">
        <v>0.2</v>
      </c>
      <c r="E224" s="1">
        <v>14.5</v>
      </c>
      <c r="F224" s="1">
        <v>0.2</v>
      </c>
      <c r="G224" s="9">
        <f t="shared" ref="G224:G228" si="27">D224*4+E224*9+F224*4</f>
        <v>132.10000000000002</v>
      </c>
      <c r="H224" s="1" t="s">
        <v>132</v>
      </c>
    </row>
    <row r="225" spans="1:15" x14ac:dyDescent="0.25">
      <c r="A225" s="39"/>
      <c r="B225" s="9" t="s">
        <v>59</v>
      </c>
      <c r="C225" s="1">
        <v>70</v>
      </c>
      <c r="D225" s="1">
        <v>5.4</v>
      </c>
      <c r="E225" s="1">
        <v>2.1</v>
      </c>
      <c r="F225" s="1">
        <v>34.799999999999997</v>
      </c>
      <c r="G225" s="9">
        <f t="shared" si="27"/>
        <v>179.7</v>
      </c>
      <c r="H225" s="1" t="s">
        <v>120</v>
      </c>
    </row>
    <row r="226" spans="1:15" x14ac:dyDescent="0.25">
      <c r="A226" s="39"/>
      <c r="B226" s="9" t="s">
        <v>76</v>
      </c>
      <c r="C226" s="1">
        <v>200</v>
      </c>
      <c r="D226" s="1">
        <v>0.32</v>
      </c>
      <c r="E226" s="1">
        <v>0</v>
      </c>
      <c r="F226" s="1">
        <v>14.1</v>
      </c>
      <c r="G226" s="9">
        <f t="shared" si="27"/>
        <v>57.68</v>
      </c>
      <c r="H226" s="1" t="s">
        <v>148</v>
      </c>
    </row>
    <row r="227" spans="1:15" x14ac:dyDescent="0.25">
      <c r="A227" s="39"/>
      <c r="B227" s="9" t="s">
        <v>40</v>
      </c>
      <c r="C227" s="1">
        <v>100</v>
      </c>
      <c r="D227" s="1">
        <v>0.2</v>
      </c>
      <c r="E227" s="1">
        <v>0.17</v>
      </c>
      <c r="F227" s="1">
        <v>11.4</v>
      </c>
      <c r="G227" s="9">
        <f t="shared" si="27"/>
        <v>47.93</v>
      </c>
      <c r="H227" s="1" t="s">
        <v>118</v>
      </c>
    </row>
    <row r="228" spans="1:15" x14ac:dyDescent="0.25">
      <c r="A228" s="39"/>
      <c r="B228" s="9" t="s">
        <v>33</v>
      </c>
      <c r="C228" s="1">
        <v>20</v>
      </c>
      <c r="D228" s="1">
        <v>4.68</v>
      </c>
      <c r="E228" s="1">
        <v>6</v>
      </c>
      <c r="F228" s="1">
        <v>0</v>
      </c>
      <c r="G228" s="9">
        <f t="shared" si="27"/>
        <v>72.72</v>
      </c>
      <c r="H228" s="1" t="s">
        <v>133</v>
      </c>
    </row>
    <row r="229" spans="1:15" s="22" customFormat="1" x14ac:dyDescent="0.25">
      <c r="A229" s="19" t="s">
        <v>174</v>
      </c>
      <c r="B229" s="20"/>
      <c r="C229" s="20">
        <f>SUM(C223:C228)</f>
        <v>660</v>
      </c>
      <c r="D229" s="20">
        <f>SUM(D223:D228)</f>
        <v>13.55</v>
      </c>
      <c r="E229" s="20">
        <f>SUM(E223:E228)</f>
        <v>33.020000000000003</v>
      </c>
      <c r="F229" s="20">
        <f>SUM(F223:F228)</f>
        <v>86.75</v>
      </c>
      <c r="G229" s="20">
        <f>SUM(G223:G228)</f>
        <v>698.37999999999988</v>
      </c>
      <c r="H229" s="20"/>
    </row>
    <row r="230" spans="1:15" x14ac:dyDescent="0.25">
      <c r="A230" s="30" t="s">
        <v>0</v>
      </c>
      <c r="B230" s="9" t="s">
        <v>51</v>
      </c>
      <c r="C230" s="1">
        <v>250</v>
      </c>
      <c r="D230" s="1">
        <v>5.33</v>
      </c>
      <c r="E230" s="1">
        <v>6.11</v>
      </c>
      <c r="F230" s="1">
        <v>8.61</v>
      </c>
      <c r="G230" s="9">
        <f>D230*4+E230*9+F230*4</f>
        <v>110.75</v>
      </c>
      <c r="H230" s="1" t="s">
        <v>171</v>
      </c>
    </row>
    <row r="231" spans="1:15" x14ac:dyDescent="0.25">
      <c r="A231" s="31"/>
      <c r="B231" s="9" t="s">
        <v>62</v>
      </c>
      <c r="C231" s="1">
        <v>200</v>
      </c>
      <c r="D231" s="1">
        <v>7</v>
      </c>
      <c r="E231" s="1">
        <v>8.27</v>
      </c>
      <c r="F231" s="1">
        <v>29.87</v>
      </c>
      <c r="G231" s="9">
        <f t="shared" ref="G231:G237" si="28">D231*4+E231*9+F231*4</f>
        <v>221.91</v>
      </c>
      <c r="H231" s="1" t="s">
        <v>172</v>
      </c>
    </row>
    <row r="232" spans="1:15" x14ac:dyDescent="0.25">
      <c r="A232" s="31"/>
      <c r="B232" s="9" t="s">
        <v>53</v>
      </c>
      <c r="C232" s="1">
        <v>100</v>
      </c>
      <c r="D232" s="1">
        <v>15.9</v>
      </c>
      <c r="E232" s="1">
        <v>14.4</v>
      </c>
      <c r="F232" s="1">
        <v>16.7</v>
      </c>
      <c r="G232" s="9">
        <f t="shared" si="28"/>
        <v>260</v>
      </c>
      <c r="H232" s="1" t="s">
        <v>127</v>
      </c>
    </row>
    <row r="233" spans="1:15" x14ac:dyDescent="0.25">
      <c r="A233" s="31"/>
      <c r="B233" s="9" t="s">
        <v>61</v>
      </c>
      <c r="C233" s="1">
        <v>50</v>
      </c>
      <c r="D233" s="1">
        <v>4.6500000000000004</v>
      </c>
      <c r="E233" s="1">
        <v>5.55</v>
      </c>
      <c r="F233" s="1">
        <v>5.6</v>
      </c>
      <c r="G233" s="9">
        <f t="shared" si="28"/>
        <v>90.949999999999989</v>
      </c>
      <c r="H233" s="1" t="s">
        <v>125</v>
      </c>
    </row>
    <row r="234" spans="1:15" x14ac:dyDescent="0.25">
      <c r="A234" s="31"/>
      <c r="B234" s="9" t="s">
        <v>30</v>
      </c>
      <c r="C234" s="1">
        <v>100</v>
      </c>
      <c r="D234" s="1">
        <v>2.33</v>
      </c>
      <c r="E234" s="1">
        <v>0</v>
      </c>
      <c r="F234" s="1">
        <v>2.4</v>
      </c>
      <c r="G234" s="9">
        <f t="shared" si="28"/>
        <v>18.920000000000002</v>
      </c>
      <c r="H234" s="1" t="s">
        <v>173</v>
      </c>
    </row>
    <row r="235" spans="1:15" x14ac:dyDescent="0.25">
      <c r="A235" s="31"/>
      <c r="B235" s="9" t="s">
        <v>21</v>
      </c>
      <c r="C235" s="1">
        <v>40</v>
      </c>
      <c r="D235" s="1">
        <v>2.8</v>
      </c>
      <c r="E235" s="1">
        <v>0.44</v>
      </c>
      <c r="F235" s="1">
        <v>16.100000000000001</v>
      </c>
      <c r="G235" s="9">
        <f t="shared" si="28"/>
        <v>79.56</v>
      </c>
      <c r="H235" s="1" t="s">
        <v>113</v>
      </c>
    </row>
    <row r="236" spans="1:15" x14ac:dyDescent="0.25">
      <c r="A236" s="31"/>
      <c r="B236" s="9" t="s">
        <v>16</v>
      </c>
      <c r="C236" s="1">
        <v>40</v>
      </c>
      <c r="D236" s="1">
        <v>3</v>
      </c>
      <c r="E236" s="1">
        <v>0.4</v>
      </c>
      <c r="F236" s="1">
        <v>19.899999999999999</v>
      </c>
      <c r="G236" s="9">
        <f t="shared" si="28"/>
        <v>95.199999999999989</v>
      </c>
      <c r="H236" s="1" t="s">
        <v>114</v>
      </c>
    </row>
    <row r="237" spans="1:15" x14ac:dyDescent="0.25">
      <c r="A237" s="31"/>
      <c r="B237" s="9" t="s">
        <v>77</v>
      </c>
      <c r="C237" s="1">
        <v>200</v>
      </c>
      <c r="D237" s="1">
        <v>0.6</v>
      </c>
      <c r="E237" s="1">
        <v>0</v>
      </c>
      <c r="F237" s="1">
        <v>28.9</v>
      </c>
      <c r="G237" s="9">
        <f t="shared" si="28"/>
        <v>118</v>
      </c>
      <c r="H237" s="1" t="s">
        <v>152</v>
      </c>
    </row>
    <row r="238" spans="1:15" s="22" customFormat="1" x14ac:dyDescent="0.25">
      <c r="A238" s="19" t="s">
        <v>174</v>
      </c>
      <c r="B238" s="10"/>
      <c r="C238" s="20">
        <f>SUM(C230:C237)</f>
        <v>980</v>
      </c>
      <c r="D238" s="20">
        <f>SUM(D230:D237)</f>
        <v>41.61</v>
      </c>
      <c r="E238" s="20">
        <f>SUM(E230:E237)</f>
        <v>35.169999999999995</v>
      </c>
      <c r="F238" s="20">
        <f>SUM(F230:F237)</f>
        <v>128.08000000000001</v>
      </c>
      <c r="G238" s="20">
        <f>SUM(G230:G237)</f>
        <v>995.29</v>
      </c>
      <c r="H238" s="10"/>
      <c r="M238" s="23"/>
      <c r="O238" s="23"/>
    </row>
    <row r="239" spans="1:15" x14ac:dyDescent="0.25">
      <c r="A239" s="32" t="s">
        <v>1</v>
      </c>
      <c r="B239" s="9" t="s">
        <v>86</v>
      </c>
      <c r="C239" s="1">
        <v>100</v>
      </c>
      <c r="D239" s="1">
        <v>13.3</v>
      </c>
      <c r="E239" s="1">
        <v>3.6</v>
      </c>
      <c r="F239" s="1">
        <v>55.6</v>
      </c>
      <c r="G239" s="9">
        <f>D239*4+E239*9+F239*4</f>
        <v>308</v>
      </c>
      <c r="H239" s="1" t="s">
        <v>165</v>
      </c>
    </row>
    <row r="240" spans="1:15" x14ac:dyDescent="0.25">
      <c r="A240" s="33"/>
      <c r="B240" s="9" t="s">
        <v>38</v>
      </c>
      <c r="C240" s="1">
        <v>200</v>
      </c>
      <c r="D240" s="1">
        <v>0.4</v>
      </c>
      <c r="E240" s="1">
        <v>0.2</v>
      </c>
      <c r="F240" s="1">
        <v>28.4</v>
      </c>
      <c r="G240" s="9">
        <f t="shared" ref="G240:G241" si="29">D240*4+E240*9+F240*4</f>
        <v>117</v>
      </c>
      <c r="H240" s="1" t="s">
        <v>144</v>
      </c>
    </row>
    <row r="241" spans="1:8" x14ac:dyDescent="0.25">
      <c r="A241" s="33"/>
      <c r="B241" s="9" t="s">
        <v>88</v>
      </c>
      <c r="C241" s="1">
        <v>50</v>
      </c>
      <c r="D241" s="1">
        <v>45</v>
      </c>
      <c r="E241" s="1">
        <v>0</v>
      </c>
      <c r="F241" s="1">
        <v>4.2</v>
      </c>
      <c r="G241" s="9">
        <f t="shared" si="29"/>
        <v>196.8</v>
      </c>
      <c r="H241" s="1" t="s">
        <v>118</v>
      </c>
    </row>
    <row r="242" spans="1:8" s="22" customFormat="1" x14ac:dyDescent="0.25">
      <c r="A242" s="19" t="s">
        <v>174</v>
      </c>
      <c r="B242" s="10"/>
      <c r="C242" s="20">
        <f>SUM(C239:C241)</f>
        <v>350</v>
      </c>
      <c r="D242" s="20">
        <f>SUM(D239:D241)</f>
        <v>58.7</v>
      </c>
      <c r="E242" s="20">
        <f>SUM(E239:E241)</f>
        <v>3.8000000000000003</v>
      </c>
      <c r="F242" s="20">
        <f>SUM(F239:F241)</f>
        <v>88.2</v>
      </c>
      <c r="G242" s="20">
        <f>SUM(G239:G241)</f>
        <v>621.79999999999995</v>
      </c>
      <c r="H242" s="10"/>
    </row>
    <row r="243" spans="1:8" x14ac:dyDescent="0.25">
      <c r="A243" s="6" t="s">
        <v>174</v>
      </c>
      <c r="B243" s="1"/>
      <c r="C243" s="1"/>
      <c r="D243" s="1"/>
      <c r="E243" s="1"/>
      <c r="F243" s="1"/>
      <c r="G243" s="4">
        <f>G229+G238+G242</f>
        <v>2315.4699999999998</v>
      </c>
      <c r="H243" s="1"/>
    </row>
  </sheetData>
  <mergeCells count="52">
    <mergeCell ref="A53:G53"/>
    <mergeCell ref="A78:G78"/>
    <mergeCell ref="A100:G100"/>
    <mergeCell ref="A123:G123"/>
    <mergeCell ref="A147:G147"/>
    <mergeCell ref="A56:A60"/>
    <mergeCell ref="A62:A70"/>
    <mergeCell ref="A72:A74"/>
    <mergeCell ref="A79:H79"/>
    <mergeCell ref="A81:A85"/>
    <mergeCell ref="A87:A92"/>
    <mergeCell ref="A94:A96"/>
    <mergeCell ref="A54:H54"/>
    <mergeCell ref="A1:B1"/>
    <mergeCell ref="E1:H1"/>
    <mergeCell ref="A5:B5"/>
    <mergeCell ref="E3:H3"/>
    <mergeCell ref="E5:H5"/>
    <mergeCell ref="A7:G7"/>
    <mergeCell ref="A30:G30"/>
    <mergeCell ref="A32:A36"/>
    <mergeCell ref="A38:A45"/>
    <mergeCell ref="A47:A49"/>
    <mergeCell ref="A10:A14"/>
    <mergeCell ref="A8:H8"/>
    <mergeCell ref="A16:A21"/>
    <mergeCell ref="A23:A25"/>
    <mergeCell ref="A29:H29"/>
    <mergeCell ref="A223:A228"/>
    <mergeCell ref="A124:H124"/>
    <mergeCell ref="A126:A130"/>
    <mergeCell ref="A132:A138"/>
    <mergeCell ref="A140:A143"/>
    <mergeCell ref="A230:A237"/>
    <mergeCell ref="A239:A241"/>
    <mergeCell ref="A148:H148"/>
    <mergeCell ref="A150:A155"/>
    <mergeCell ref="A157:A163"/>
    <mergeCell ref="A165:A167"/>
    <mergeCell ref="A214:A216"/>
    <mergeCell ref="A197:H197"/>
    <mergeCell ref="A199:A203"/>
    <mergeCell ref="A205:A212"/>
    <mergeCell ref="A173:H173"/>
    <mergeCell ref="A221:H221"/>
    <mergeCell ref="A101:H101"/>
    <mergeCell ref="A103:A108"/>
    <mergeCell ref="A110:A115"/>
    <mergeCell ref="A117:A119"/>
    <mergeCell ref="A172:G172"/>
    <mergeCell ref="A196:G196"/>
    <mergeCell ref="A220:G220"/>
  </mergeCells>
  <pageMargins left="0.7" right="0.7" top="0.75" bottom="0.75" header="0.3" footer="0.3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2024-06-10T02:20:50Z</dcterms:modified>
</cp:coreProperties>
</file>