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04E06763-B8DD-41DC-9F97-7ED6259C87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" l="1"/>
  <c r="D25" i="2"/>
  <c r="E25" i="2"/>
  <c r="F25" i="2"/>
  <c r="G157" i="2" l="1"/>
  <c r="G156" i="2"/>
  <c r="G133" i="2"/>
  <c r="G213" i="2"/>
  <c r="G229" i="2" l="1"/>
  <c r="G228" i="2"/>
  <c r="G220" i="2"/>
  <c r="G221" i="2"/>
  <c r="G222" i="2"/>
  <c r="G223" i="2"/>
  <c r="G224" i="2"/>
  <c r="G225" i="2"/>
  <c r="G226" i="2"/>
  <c r="G219" i="2"/>
  <c r="G214" i="2"/>
  <c r="G215" i="2"/>
  <c r="G216" i="2"/>
  <c r="G217" i="2"/>
  <c r="G204" i="2"/>
  <c r="G205" i="2"/>
  <c r="G203" i="2"/>
  <c r="G195" i="2"/>
  <c r="G196" i="2"/>
  <c r="G197" i="2"/>
  <c r="G198" i="2"/>
  <c r="G199" i="2"/>
  <c r="G200" i="2"/>
  <c r="G201" i="2"/>
  <c r="G194" i="2"/>
  <c r="G189" i="2"/>
  <c r="G190" i="2"/>
  <c r="G191" i="2"/>
  <c r="G192" i="2"/>
  <c r="G188" i="2"/>
  <c r="G181" i="2"/>
  <c r="G180" i="2"/>
  <c r="G173" i="2"/>
  <c r="G174" i="2"/>
  <c r="G175" i="2"/>
  <c r="G176" i="2"/>
  <c r="G177" i="2"/>
  <c r="G178" i="2"/>
  <c r="G172" i="2"/>
  <c r="G168" i="2"/>
  <c r="G169" i="2"/>
  <c r="G170" i="2"/>
  <c r="G167" i="2"/>
  <c r="G160" i="2"/>
  <c r="G159" i="2"/>
  <c r="G152" i="2"/>
  <c r="G153" i="2"/>
  <c r="G154" i="2"/>
  <c r="G155" i="2"/>
  <c r="G151" i="2"/>
  <c r="G146" i="2"/>
  <c r="G147" i="2"/>
  <c r="G148" i="2"/>
  <c r="G149" i="2"/>
  <c r="G145" i="2"/>
  <c r="G137" i="2"/>
  <c r="G138" i="2"/>
  <c r="G136" i="2"/>
  <c r="G129" i="2"/>
  <c r="G130" i="2"/>
  <c r="G131" i="2"/>
  <c r="G132" i="2"/>
  <c r="G134" i="2"/>
  <c r="G128" i="2"/>
  <c r="G123" i="2"/>
  <c r="G124" i="2"/>
  <c r="G125" i="2"/>
  <c r="G126" i="2"/>
  <c r="G122" i="2"/>
  <c r="G115" i="2"/>
  <c r="G114" i="2"/>
  <c r="G108" i="2"/>
  <c r="G109" i="2"/>
  <c r="G110" i="2"/>
  <c r="G111" i="2"/>
  <c r="G112" i="2"/>
  <c r="G107" i="2"/>
  <c r="G101" i="2"/>
  <c r="G102" i="2"/>
  <c r="G103" i="2"/>
  <c r="G104" i="2"/>
  <c r="G105" i="2"/>
  <c r="G100" i="2"/>
  <c r="G92" i="2"/>
  <c r="G93" i="2"/>
  <c r="G91" i="2"/>
  <c r="G85" i="2"/>
  <c r="G86" i="2"/>
  <c r="G87" i="2"/>
  <c r="G88" i="2"/>
  <c r="G89" i="2"/>
  <c r="G84" i="2"/>
  <c r="G80" i="2"/>
  <c r="G81" i="2"/>
  <c r="G82" i="2"/>
  <c r="G79" i="2"/>
  <c r="G72" i="2"/>
  <c r="G71" i="2"/>
  <c r="G62" i="2"/>
  <c r="G63" i="2"/>
  <c r="G64" i="2"/>
  <c r="G65" i="2"/>
  <c r="G66" i="2"/>
  <c r="G67" i="2"/>
  <c r="G68" i="2"/>
  <c r="G69" i="2"/>
  <c r="G61" i="2"/>
  <c r="G56" i="2"/>
  <c r="G57" i="2"/>
  <c r="G58" i="2"/>
  <c r="G59" i="2"/>
  <c r="G55" i="2"/>
  <c r="G47" i="2"/>
  <c r="G48" i="2"/>
  <c r="G46" i="2"/>
  <c r="G38" i="2"/>
  <c r="G39" i="2"/>
  <c r="G40" i="2"/>
  <c r="G41" i="2"/>
  <c r="G42" i="2"/>
  <c r="G43" i="2"/>
  <c r="G44" i="2"/>
  <c r="G37" i="2"/>
  <c r="G32" i="2"/>
  <c r="G33" i="2"/>
  <c r="G34" i="2"/>
  <c r="G35" i="2"/>
  <c r="G31" i="2"/>
  <c r="G24" i="2"/>
  <c r="G23" i="2"/>
  <c r="G17" i="2"/>
  <c r="G18" i="2"/>
  <c r="G19" i="2"/>
  <c r="G20" i="2"/>
  <c r="G21" i="2"/>
  <c r="G16" i="2"/>
  <c r="G11" i="2"/>
  <c r="G12" i="2"/>
  <c r="G13" i="2"/>
  <c r="G14" i="2"/>
  <c r="G10" i="2"/>
  <c r="G25" i="2" l="1"/>
  <c r="G230" i="2" l="1"/>
  <c r="F230" i="2"/>
  <c r="E230" i="2"/>
  <c r="D230" i="2"/>
  <c r="C230" i="2"/>
  <c r="G227" i="2"/>
  <c r="F227" i="2"/>
  <c r="E227" i="2"/>
  <c r="D227" i="2"/>
  <c r="C227" i="2"/>
  <c r="G218" i="2"/>
  <c r="F218" i="2"/>
  <c r="E218" i="2"/>
  <c r="D218" i="2"/>
  <c r="C218" i="2"/>
  <c r="G231" i="2" l="1"/>
  <c r="G206" i="2" l="1"/>
  <c r="F206" i="2"/>
  <c r="E206" i="2"/>
  <c r="D206" i="2"/>
  <c r="C206" i="2"/>
  <c r="G202" i="2"/>
  <c r="F202" i="2"/>
  <c r="E202" i="2"/>
  <c r="D202" i="2"/>
  <c r="C202" i="2"/>
  <c r="G193" i="2"/>
  <c r="F193" i="2"/>
  <c r="E193" i="2"/>
  <c r="D193" i="2"/>
  <c r="C193" i="2"/>
  <c r="C171" i="2"/>
  <c r="D171" i="2"/>
  <c r="E171" i="2"/>
  <c r="F171" i="2"/>
  <c r="G171" i="2"/>
  <c r="C179" i="2"/>
  <c r="D179" i="2"/>
  <c r="E179" i="2"/>
  <c r="F179" i="2"/>
  <c r="G179" i="2"/>
  <c r="C182" i="2"/>
  <c r="D182" i="2"/>
  <c r="E182" i="2"/>
  <c r="F182" i="2"/>
  <c r="G182" i="2"/>
  <c r="G207" i="2" l="1"/>
  <c r="G183" i="2"/>
  <c r="G161" i="2" l="1"/>
  <c r="F161" i="2"/>
  <c r="E161" i="2"/>
  <c r="D161" i="2"/>
  <c r="C161" i="2"/>
  <c r="G158" i="2"/>
  <c r="F158" i="2"/>
  <c r="E158" i="2"/>
  <c r="D158" i="2"/>
  <c r="C158" i="2"/>
  <c r="G150" i="2"/>
  <c r="F150" i="2"/>
  <c r="E150" i="2"/>
  <c r="D150" i="2"/>
  <c r="C150" i="2"/>
  <c r="G139" i="2"/>
  <c r="F139" i="2"/>
  <c r="E139" i="2"/>
  <c r="D139" i="2"/>
  <c r="C139" i="2"/>
  <c r="G135" i="2"/>
  <c r="F135" i="2"/>
  <c r="E135" i="2"/>
  <c r="D135" i="2"/>
  <c r="C135" i="2"/>
  <c r="G127" i="2"/>
  <c r="F127" i="2"/>
  <c r="E127" i="2"/>
  <c r="D127" i="2"/>
  <c r="C127" i="2"/>
  <c r="G116" i="2"/>
  <c r="F116" i="2"/>
  <c r="E116" i="2"/>
  <c r="D116" i="2"/>
  <c r="C116" i="2"/>
  <c r="G113" i="2"/>
  <c r="F113" i="2"/>
  <c r="E113" i="2"/>
  <c r="D113" i="2"/>
  <c r="C113" i="2"/>
  <c r="G106" i="2"/>
  <c r="F106" i="2"/>
  <c r="E106" i="2"/>
  <c r="D106" i="2"/>
  <c r="C106" i="2"/>
  <c r="G117" i="2" l="1"/>
  <c r="G140" i="2"/>
  <c r="G162" i="2"/>
  <c r="G94" i="2" l="1"/>
  <c r="F94" i="2"/>
  <c r="E94" i="2"/>
  <c r="D94" i="2"/>
  <c r="C94" i="2"/>
  <c r="G90" i="2"/>
  <c r="F90" i="2"/>
  <c r="E90" i="2"/>
  <c r="D90" i="2"/>
  <c r="C90" i="2"/>
  <c r="G83" i="2"/>
  <c r="F83" i="2"/>
  <c r="E83" i="2"/>
  <c r="D83" i="2"/>
  <c r="C83" i="2"/>
  <c r="G73" i="2"/>
  <c r="F73" i="2"/>
  <c r="E73" i="2"/>
  <c r="D73" i="2"/>
  <c r="C73" i="2"/>
  <c r="G70" i="2"/>
  <c r="F70" i="2"/>
  <c r="E70" i="2"/>
  <c r="D70" i="2"/>
  <c r="C70" i="2"/>
  <c r="G60" i="2"/>
  <c r="F60" i="2"/>
  <c r="E60" i="2"/>
  <c r="D60" i="2"/>
  <c r="C60" i="2"/>
  <c r="G74" i="2" l="1"/>
  <c r="G95" i="2"/>
  <c r="G49" i="2" l="1"/>
  <c r="F49" i="2"/>
  <c r="E49" i="2"/>
  <c r="D49" i="2"/>
  <c r="C49" i="2"/>
  <c r="G45" i="2"/>
  <c r="F45" i="2"/>
  <c r="E45" i="2"/>
  <c r="D45" i="2"/>
  <c r="C45" i="2"/>
  <c r="G36" i="2"/>
  <c r="F36" i="2"/>
  <c r="E36" i="2"/>
  <c r="D36" i="2"/>
  <c r="C36" i="2"/>
  <c r="D22" i="2"/>
  <c r="E22" i="2"/>
  <c r="F22" i="2"/>
  <c r="G22" i="2"/>
  <c r="D15" i="2"/>
  <c r="E15" i="2"/>
  <c r="F15" i="2"/>
  <c r="G15" i="2"/>
  <c r="G50" i="2" l="1"/>
  <c r="G26" i="2"/>
  <c r="C22" i="2"/>
  <c r="C15" i="2"/>
</calcChain>
</file>

<file path=xl/sharedStrings.xml><?xml version="1.0" encoding="utf-8"?>
<sst xmlns="http://schemas.openxmlformats.org/spreadsheetml/2006/main" count="466" uniqueCount="182">
  <si>
    <t>обед</t>
  </si>
  <si>
    <t>полдник</t>
  </si>
  <si>
    <t>итого</t>
  </si>
  <si>
    <t xml:space="preserve"> </t>
  </si>
  <si>
    <t>приём пищи</t>
  </si>
  <si>
    <t>наименование блюд</t>
  </si>
  <si>
    <t>выход, г</t>
  </si>
  <si>
    <t>белки, г</t>
  </si>
  <si>
    <t>жиры, г</t>
  </si>
  <si>
    <t>углев, г</t>
  </si>
  <si>
    <t>эн.цен, г</t>
  </si>
  <si>
    <t>№ ТТК</t>
  </si>
  <si>
    <t>завтрак</t>
  </si>
  <si>
    <r>
      <t xml:space="preserve">меню приготовляемых блюд для питающихся от </t>
    </r>
    <r>
      <rPr>
        <b/>
        <sz val="14"/>
        <color theme="1"/>
        <rFont val="Times New Roman"/>
        <family val="1"/>
        <charset val="204"/>
      </rPr>
      <t>7 до 11</t>
    </r>
    <r>
      <rPr>
        <sz val="14"/>
        <color theme="1"/>
        <rFont val="Times New Roman"/>
        <family val="1"/>
        <charset val="204"/>
      </rPr>
      <t xml:space="preserve"> лет (летний период )</t>
    </r>
  </si>
  <si>
    <t>масло (порциями)</t>
  </si>
  <si>
    <t>Хлеб пшеничный</t>
  </si>
  <si>
    <t>Чай с сахаром</t>
  </si>
  <si>
    <t>хлеб пшеничный</t>
  </si>
  <si>
    <t>чай с сахаром</t>
  </si>
  <si>
    <t>суп картофельный с горохом и гренками</t>
  </si>
  <si>
    <t>рагу из овощей с мясом</t>
  </si>
  <si>
    <t>хлеб ржано-пшеничный</t>
  </si>
  <si>
    <t>2 день</t>
  </si>
  <si>
    <t>1 день</t>
  </si>
  <si>
    <t>Омлет натуральный</t>
  </si>
  <si>
    <t>борщ с капустой и картофелем</t>
  </si>
  <si>
    <t>помпушка диетическая с морской капустой</t>
  </si>
  <si>
    <t>яблоко свежее</t>
  </si>
  <si>
    <t>томаты свежие</t>
  </si>
  <si>
    <t>сыр</t>
  </si>
  <si>
    <t>3 день</t>
  </si>
  <si>
    <t>огурец свежий</t>
  </si>
  <si>
    <t>компот из кураги</t>
  </si>
  <si>
    <t>лимонный напиток</t>
  </si>
  <si>
    <t>сыр (порциями)</t>
  </si>
  <si>
    <t>4 день</t>
  </si>
  <si>
    <t>Суп Ессентуки (с горошком и яйцом)</t>
  </si>
  <si>
    <t>свекольник с говядиной</t>
  </si>
  <si>
    <t>Жаркое по домашнему</t>
  </si>
  <si>
    <t>компот из изюма</t>
  </si>
  <si>
    <t>5 день</t>
  </si>
  <si>
    <t>яблоко</t>
  </si>
  <si>
    <t>чай с молоком</t>
  </si>
  <si>
    <t>6 день</t>
  </si>
  <si>
    <t>какао с молоком</t>
  </si>
  <si>
    <t>напиток из плодов шиповника</t>
  </si>
  <si>
    <t>7 день</t>
  </si>
  <si>
    <t>суп с рыбными консервами</t>
  </si>
  <si>
    <t>8 день</t>
  </si>
  <si>
    <t xml:space="preserve">макароны с сыром </t>
  </si>
  <si>
    <t>9 день</t>
  </si>
  <si>
    <t>10 день</t>
  </si>
  <si>
    <t>суп по-дальневосточному</t>
  </si>
  <si>
    <t>каша гречневая рассыпчатая</t>
  </si>
  <si>
    <t>котлета мясная</t>
  </si>
  <si>
    <t>каша перловая</t>
  </si>
  <si>
    <t>Салат из свеклы, моркови и зеленого горошка</t>
  </si>
  <si>
    <t>плов с мясом</t>
  </si>
  <si>
    <t>Булочка творожная</t>
  </si>
  <si>
    <t>кисель со смородины черной</t>
  </si>
  <si>
    <t>батон нарезной</t>
  </si>
  <si>
    <t>борщ с капустой и картофелем на м/б</t>
  </si>
  <si>
    <t>соус красный основной</t>
  </si>
  <si>
    <t>макароны отварные с маслом</t>
  </si>
  <si>
    <t>соус томатный</t>
  </si>
  <si>
    <t>салат из белокочанной капусты</t>
  </si>
  <si>
    <t>суп картофельный с гречкой и курой</t>
  </si>
  <si>
    <t>масло сливочное (порциями)</t>
  </si>
  <si>
    <t xml:space="preserve">каша пшенная жидкая </t>
  </si>
  <si>
    <t xml:space="preserve">тефтели рыбные </t>
  </si>
  <si>
    <t>Булочка с корицей</t>
  </si>
  <si>
    <t>кисель из клубники</t>
  </si>
  <si>
    <t>Гречка с свининой и овощами</t>
  </si>
  <si>
    <t>Салат из моркови со сметаной</t>
  </si>
  <si>
    <t>соус яблочный</t>
  </si>
  <si>
    <t>Компот из с/ф</t>
  </si>
  <si>
    <t>Суп вермишелевый молочный</t>
  </si>
  <si>
    <t>чай с сахаром и лимоном</t>
  </si>
  <si>
    <t>Компот из яблок с черносливом</t>
  </si>
  <si>
    <t>каша пшеничная молочная вязкая</t>
  </si>
  <si>
    <t>горох отварной</t>
  </si>
  <si>
    <t>маринованная свекла с маслом рас</t>
  </si>
  <si>
    <t>запеканка рисовая с творогом</t>
  </si>
  <si>
    <t>компот из с/ф</t>
  </si>
  <si>
    <t>суп картофельный с  гречкой и курой</t>
  </si>
  <si>
    <t>тефтели рыбно-крупяные с фукциональной добавкой моркови под томатным соусом</t>
  </si>
  <si>
    <t>Компот из смеси сухофруктов</t>
  </si>
  <si>
    <t>каша рисовая молочная жидкая</t>
  </si>
  <si>
    <t>Ватрушка с творогом</t>
  </si>
  <si>
    <t>Рассолник Ленинградский на м/б</t>
  </si>
  <si>
    <t>апельсин</t>
  </si>
  <si>
    <t>печенье сахарное</t>
  </si>
  <si>
    <t>салат из моркови и яблок</t>
  </si>
  <si>
    <t>апельсин свежий</t>
  </si>
  <si>
    <t xml:space="preserve">Пирожок с повидлом </t>
  </si>
  <si>
    <t>Каша вязкая  молочная овсянная</t>
  </si>
  <si>
    <t>голубцы ленивые с мясом и рисом</t>
  </si>
  <si>
    <t>печень говяжья по-строгановски</t>
  </si>
  <si>
    <t>Булочка ванильная</t>
  </si>
  <si>
    <t xml:space="preserve">Ватрушка с повидлом </t>
  </si>
  <si>
    <t>тефтели мясные с рисом</t>
  </si>
  <si>
    <t>Суп картофельный с вермишелью и курой</t>
  </si>
  <si>
    <t>каша пшенная жидкая молочная</t>
  </si>
  <si>
    <t>маринованная свекла с маслом растительным</t>
  </si>
  <si>
    <t>Компот из яблок</t>
  </si>
  <si>
    <t xml:space="preserve">биточки мясные </t>
  </si>
  <si>
    <r>
      <t xml:space="preserve">меню приготовляемых блюд для питающихся от </t>
    </r>
    <r>
      <rPr>
        <b/>
        <sz val="14"/>
        <color theme="1"/>
        <rFont val="Times New Roman"/>
        <family val="1"/>
        <charset val="204"/>
      </rPr>
      <t>7</t>
    </r>
    <r>
      <rPr>
        <sz val="14"/>
        <color theme="1"/>
        <rFont val="Times New Roman"/>
        <family val="1"/>
        <charset val="204"/>
      </rPr>
      <t xml:space="preserve"> до </t>
    </r>
    <r>
      <rPr>
        <b/>
        <sz val="14"/>
        <color theme="1"/>
        <rFont val="Times New Roman"/>
        <family val="1"/>
        <charset val="204"/>
      </rPr>
      <t>11</t>
    </r>
    <r>
      <rPr>
        <sz val="14"/>
        <color theme="1"/>
        <rFont val="Times New Roman"/>
        <family val="1"/>
        <charset val="204"/>
      </rPr>
      <t xml:space="preserve"> лет  (летний период )</t>
    </r>
  </si>
  <si>
    <t>54-9к (3)</t>
  </si>
  <si>
    <t>13 (4)</t>
  </si>
  <si>
    <t>3 (4)</t>
  </si>
  <si>
    <t>829 (1)</t>
  </si>
  <si>
    <t>6 (4)</t>
  </si>
  <si>
    <t>206(1)</t>
  </si>
  <si>
    <t>539(1)</t>
  </si>
  <si>
    <t>148(5)</t>
  </si>
  <si>
    <t>9(4)</t>
  </si>
  <si>
    <t>3(4)</t>
  </si>
  <si>
    <t>631(2)</t>
  </si>
  <si>
    <t>786(2)</t>
  </si>
  <si>
    <t>760(1)</t>
  </si>
  <si>
    <t>54-1о(3)</t>
  </si>
  <si>
    <t>4(4)</t>
  </si>
  <si>
    <t>833(1)</t>
  </si>
  <si>
    <t>6(4)</t>
  </si>
  <si>
    <t>52(5)</t>
  </si>
  <si>
    <t>185(1)</t>
  </si>
  <si>
    <t>343(1)</t>
  </si>
  <si>
    <t>667(1)</t>
  </si>
  <si>
    <t>54-11з(3)</t>
  </si>
  <si>
    <t>555(1)</t>
  </si>
  <si>
    <t>759(1)</t>
  </si>
  <si>
    <t>212(1)</t>
  </si>
  <si>
    <t>829(1)</t>
  </si>
  <si>
    <t>54-2к(4)</t>
  </si>
  <si>
    <t>13(4)</t>
  </si>
  <si>
    <t>14(4)</t>
  </si>
  <si>
    <t>394(2)</t>
  </si>
  <si>
    <t>593(2)</t>
  </si>
  <si>
    <t>361(10</t>
  </si>
  <si>
    <t>108(1)</t>
  </si>
  <si>
    <t>754(1)</t>
  </si>
  <si>
    <t>783(2)</t>
  </si>
  <si>
    <t>848(1)</t>
  </si>
  <si>
    <t>54-18с(3)</t>
  </si>
  <si>
    <t>531(1)</t>
  </si>
  <si>
    <t>49(2)</t>
  </si>
  <si>
    <t>758(1)</t>
  </si>
  <si>
    <t>315(2)</t>
  </si>
  <si>
    <t>622(2)</t>
  </si>
  <si>
    <t>234(1)</t>
  </si>
  <si>
    <t>830(1)</t>
  </si>
  <si>
    <t>99(4)</t>
  </si>
  <si>
    <t>2(4)</t>
  </si>
  <si>
    <t>20(5)</t>
  </si>
  <si>
    <t>756(1)</t>
  </si>
  <si>
    <t>945(1)</t>
  </si>
  <si>
    <t>180(4)</t>
  </si>
  <si>
    <t>283(1)</t>
  </si>
  <si>
    <t>112(1)</t>
  </si>
  <si>
    <t>864(1)</t>
  </si>
  <si>
    <t>82(4)</t>
  </si>
  <si>
    <t>87(4)</t>
  </si>
  <si>
    <t>511(1)</t>
  </si>
  <si>
    <t>767(2)</t>
  </si>
  <si>
    <t>436(4)</t>
  </si>
  <si>
    <t>210(4)</t>
  </si>
  <si>
    <t>224(2)</t>
  </si>
  <si>
    <t>950(1)</t>
  </si>
  <si>
    <t>54-24к(3)</t>
  </si>
  <si>
    <t>215(1)</t>
  </si>
  <si>
    <t>462(2)</t>
  </si>
  <si>
    <t>151(4)</t>
  </si>
  <si>
    <t>350(1)</t>
  </si>
  <si>
    <t>94(4)</t>
  </si>
  <si>
    <t>361(1)</t>
  </si>
  <si>
    <t>21(5)</t>
  </si>
  <si>
    <t xml:space="preserve">итого </t>
  </si>
  <si>
    <t>Согласованно</t>
  </si>
  <si>
    <t>Утверждено</t>
  </si>
  <si>
    <t>__________________  О.В. Лозовая</t>
  </si>
  <si>
    <t>ИП  _________________________  А.Л. Лисиченко</t>
  </si>
  <si>
    <t xml:space="preserve">Директор МОБУ "СОШ № 8"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</si>
</sst>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2" fontId="0" fillId="0" borderId="0" xfId="0" applyNumberFormat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7" xfId="0" applyBorder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4"/>
  <sheetViews>
    <sheetView tabSelected="1" topLeftCell="A199" zoomScale="112" zoomScaleNormal="112" workbookViewId="0">
      <selection activeCell="H210" sqref="H210"/>
    </sheetView>
  </sheetViews>
  <sheetFormatPr defaultRowHeight="15" x14ac:dyDescent="0.25"/>
  <cols>
    <col min="2" max="2" width="32.42578125" customWidth="1"/>
    <col min="3" max="3" width="13.28515625" customWidth="1"/>
    <col min="4" max="4" width="13.85546875" customWidth="1"/>
    <col min="5" max="5" width="12.85546875" customWidth="1"/>
    <col min="6" max="6" width="14.42578125" customWidth="1"/>
    <col min="7" max="7" width="12.5703125" style="5" customWidth="1"/>
    <col min="8" max="8" width="16" customWidth="1"/>
  </cols>
  <sheetData>
    <row r="1" spans="1:10" x14ac:dyDescent="0.25">
      <c r="A1" s="37" t="s">
        <v>178</v>
      </c>
      <c r="B1" s="37"/>
      <c r="E1" s="37" t="s">
        <v>177</v>
      </c>
      <c r="F1" s="37"/>
      <c r="G1" s="37"/>
      <c r="H1" s="37"/>
    </row>
    <row r="3" spans="1:10" x14ac:dyDescent="0.25">
      <c r="A3" s="24" t="s">
        <v>180</v>
      </c>
      <c r="B3" s="24"/>
      <c r="E3" s="24" t="s">
        <v>181</v>
      </c>
      <c r="F3" s="24"/>
      <c r="G3" s="24"/>
      <c r="H3" s="24"/>
    </row>
    <row r="4" spans="1:10" x14ac:dyDescent="0.25">
      <c r="A4" s="24"/>
      <c r="B4" s="24"/>
    </row>
    <row r="5" spans="1:10" x14ac:dyDescent="0.25">
      <c r="A5" s="24"/>
      <c r="B5" s="24"/>
      <c r="E5" t="s">
        <v>179</v>
      </c>
    </row>
    <row r="6" spans="1:10" x14ac:dyDescent="0.25">
      <c r="A6" s="24"/>
      <c r="B6" s="24"/>
    </row>
    <row r="7" spans="1:10" ht="18.600000000000001" customHeight="1" x14ac:dyDescent="0.25">
      <c r="A7" s="39" t="s">
        <v>23</v>
      </c>
      <c r="B7" s="40"/>
      <c r="C7" s="40"/>
      <c r="D7" s="40"/>
      <c r="E7" s="40"/>
      <c r="F7" s="40"/>
      <c r="G7" s="40"/>
      <c r="H7" s="41">
        <v>45432</v>
      </c>
    </row>
    <row r="8" spans="1:10" ht="19.5" customHeight="1" x14ac:dyDescent="0.25">
      <c r="A8" s="38" t="s">
        <v>106</v>
      </c>
      <c r="B8" s="38"/>
      <c r="C8" s="38"/>
      <c r="D8" s="38"/>
      <c r="E8" s="38"/>
      <c r="F8" s="38"/>
      <c r="G8" s="38"/>
      <c r="H8" s="38"/>
    </row>
    <row r="9" spans="1:10" s="2" customFormat="1" ht="63.75" customHeight="1" x14ac:dyDescent="0.25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6" t="s">
        <v>10</v>
      </c>
      <c r="H9" s="3" t="s">
        <v>11</v>
      </c>
    </row>
    <row r="10" spans="1:10" ht="30.6" customHeight="1" x14ac:dyDescent="0.25">
      <c r="A10" s="36" t="s">
        <v>12</v>
      </c>
      <c r="B10" s="17" t="s">
        <v>95</v>
      </c>
      <c r="C10" s="1">
        <v>250</v>
      </c>
      <c r="D10" s="1">
        <v>10.75</v>
      </c>
      <c r="E10" s="1">
        <v>14.13</v>
      </c>
      <c r="F10" s="1">
        <v>42.9</v>
      </c>
      <c r="G10" s="9">
        <f>D10*4+E10*9+F10*4</f>
        <v>341.77</v>
      </c>
      <c r="H10" s="1" t="s">
        <v>107</v>
      </c>
    </row>
    <row r="11" spans="1:10" x14ac:dyDescent="0.25">
      <c r="A11" s="36"/>
      <c r="B11" s="1" t="s">
        <v>14</v>
      </c>
      <c r="C11" s="1">
        <v>15</v>
      </c>
      <c r="D11" s="1">
        <v>0.15</v>
      </c>
      <c r="E11" s="1">
        <v>12.45</v>
      </c>
      <c r="F11" s="1">
        <v>0.15</v>
      </c>
      <c r="G11" s="9">
        <f t="shared" ref="G11:G14" si="0">D11*4+E11*9+F11*4</f>
        <v>113.24999999999999</v>
      </c>
      <c r="H11" s="1" t="s">
        <v>108</v>
      </c>
    </row>
    <row r="12" spans="1:10" x14ac:dyDescent="0.25">
      <c r="A12" s="36"/>
      <c r="B12" s="1" t="s">
        <v>15</v>
      </c>
      <c r="C12" s="1">
        <v>60</v>
      </c>
      <c r="D12" s="1">
        <v>4.8</v>
      </c>
      <c r="E12" s="1">
        <v>0.8</v>
      </c>
      <c r="F12" s="1">
        <v>25.2</v>
      </c>
      <c r="G12" s="9">
        <f t="shared" si="0"/>
        <v>127.19999999999999</v>
      </c>
      <c r="H12" s="1" t="s">
        <v>109</v>
      </c>
    </row>
    <row r="13" spans="1:10" x14ac:dyDescent="0.25">
      <c r="A13" s="36"/>
      <c r="B13" s="1" t="s">
        <v>16</v>
      </c>
      <c r="C13" s="1">
        <v>200</v>
      </c>
      <c r="D13" s="1">
        <v>0.2</v>
      </c>
      <c r="E13" s="1">
        <v>0</v>
      </c>
      <c r="F13" s="1">
        <v>11.2</v>
      </c>
      <c r="G13" s="9">
        <f t="shared" si="0"/>
        <v>45.599999999999994</v>
      </c>
      <c r="H13" s="1" t="s">
        <v>110</v>
      </c>
      <c r="J13" t="s">
        <v>3</v>
      </c>
    </row>
    <row r="14" spans="1:10" x14ac:dyDescent="0.25">
      <c r="A14" s="36"/>
      <c r="B14" s="1" t="s">
        <v>27</v>
      </c>
      <c r="C14" s="1">
        <v>100</v>
      </c>
      <c r="D14" s="1">
        <v>0.4</v>
      </c>
      <c r="E14" s="1">
        <v>0</v>
      </c>
      <c r="F14" s="1">
        <v>11.3</v>
      </c>
      <c r="G14" s="9">
        <f t="shared" si="0"/>
        <v>46.800000000000004</v>
      </c>
      <c r="H14" s="1" t="s">
        <v>111</v>
      </c>
    </row>
    <row r="15" spans="1:10" s="22" customFormat="1" ht="16.5" customHeight="1" x14ac:dyDescent="0.25">
      <c r="A15" s="20" t="s">
        <v>176</v>
      </c>
      <c r="B15" s="21"/>
      <c r="C15" s="21">
        <f>SUM(C10:C14)</f>
        <v>625</v>
      </c>
      <c r="D15" s="21">
        <f>SUM(D10:D14)</f>
        <v>16.299999999999997</v>
      </c>
      <c r="E15" s="21">
        <f>SUM(E10:E14)</f>
        <v>27.38</v>
      </c>
      <c r="F15" s="21">
        <f>SUM(F10:F14)</f>
        <v>90.75</v>
      </c>
      <c r="G15" s="21">
        <f>SUM(G10:G14)</f>
        <v>674.62</v>
      </c>
      <c r="H15" s="21"/>
    </row>
    <row r="16" spans="1:10" x14ac:dyDescent="0.25">
      <c r="A16" s="27" t="s">
        <v>0</v>
      </c>
      <c r="B16" s="9" t="s">
        <v>89</v>
      </c>
      <c r="C16" s="1">
        <v>200</v>
      </c>
      <c r="D16" s="1">
        <v>4.74</v>
      </c>
      <c r="E16" s="1">
        <v>5.8</v>
      </c>
      <c r="F16" s="1">
        <v>1.62</v>
      </c>
      <c r="G16" s="9">
        <f>D16*4+E16*9+F16*4</f>
        <v>77.64</v>
      </c>
      <c r="H16" s="1" t="s">
        <v>112</v>
      </c>
    </row>
    <row r="17" spans="1:9" x14ac:dyDescent="0.25">
      <c r="A17" s="28"/>
      <c r="B17" s="9" t="s">
        <v>57</v>
      </c>
      <c r="C17" s="1">
        <v>240</v>
      </c>
      <c r="D17" s="1">
        <v>18.36</v>
      </c>
      <c r="E17" s="1">
        <v>17.64</v>
      </c>
      <c r="F17" s="1">
        <v>46.32</v>
      </c>
      <c r="G17" s="9">
        <f t="shared" ref="G17:G21" si="1">D17*4+E17*9+F17*4</f>
        <v>417.48</v>
      </c>
      <c r="H17" s="1" t="s">
        <v>113</v>
      </c>
    </row>
    <row r="18" spans="1:9" ht="30" x14ac:dyDescent="0.25">
      <c r="A18" s="28"/>
      <c r="B18" s="9" t="s">
        <v>56</v>
      </c>
      <c r="C18" s="1">
        <v>60</v>
      </c>
      <c r="D18" s="1">
        <v>0.84</v>
      </c>
      <c r="E18" s="1">
        <v>6.24</v>
      </c>
      <c r="F18" s="1">
        <v>4.2</v>
      </c>
      <c r="G18" s="9">
        <f t="shared" si="1"/>
        <v>76.320000000000007</v>
      </c>
      <c r="H18" s="1" t="s">
        <v>114</v>
      </c>
      <c r="I18" s="18"/>
    </row>
    <row r="19" spans="1:9" x14ac:dyDescent="0.25">
      <c r="A19" s="28"/>
      <c r="B19" s="9" t="s">
        <v>21</v>
      </c>
      <c r="C19" s="1">
        <v>50</v>
      </c>
      <c r="D19" s="1">
        <v>3.5</v>
      </c>
      <c r="E19" s="1">
        <v>0.55000000000000004</v>
      </c>
      <c r="F19" s="1">
        <v>20.170000000000002</v>
      </c>
      <c r="G19" s="9">
        <f t="shared" si="1"/>
        <v>99.63000000000001</v>
      </c>
      <c r="H19" s="1" t="s">
        <v>115</v>
      </c>
    </row>
    <row r="20" spans="1:9" x14ac:dyDescent="0.25">
      <c r="A20" s="28"/>
      <c r="B20" s="9" t="s">
        <v>17</v>
      </c>
      <c r="C20" s="1">
        <v>50</v>
      </c>
      <c r="D20" s="1">
        <v>4</v>
      </c>
      <c r="E20" s="1">
        <v>0.7</v>
      </c>
      <c r="F20" s="1">
        <v>21</v>
      </c>
      <c r="G20" s="9">
        <f t="shared" si="1"/>
        <v>106.3</v>
      </c>
      <c r="H20" s="1" t="s">
        <v>116</v>
      </c>
    </row>
    <row r="21" spans="1:9" x14ac:dyDescent="0.25">
      <c r="A21" s="28"/>
      <c r="B21" s="9" t="s">
        <v>104</v>
      </c>
      <c r="C21" s="1">
        <v>200</v>
      </c>
      <c r="D21" s="1">
        <v>0.2</v>
      </c>
      <c r="E21" s="1">
        <v>0</v>
      </c>
      <c r="F21" s="1">
        <v>35.799999999999997</v>
      </c>
      <c r="G21" s="9">
        <f t="shared" si="1"/>
        <v>144</v>
      </c>
      <c r="H21" s="1" t="s">
        <v>117</v>
      </c>
    </row>
    <row r="22" spans="1:9" s="23" customFormat="1" x14ac:dyDescent="0.25">
      <c r="A22" s="20" t="s">
        <v>176</v>
      </c>
      <c r="B22" s="10"/>
      <c r="C22" s="21">
        <f>SUM(C16:C21)</f>
        <v>800</v>
      </c>
      <c r="D22" s="21">
        <f>SUM(D16:D21)</f>
        <v>31.64</v>
      </c>
      <c r="E22" s="21">
        <f>SUM(E16:E21)</f>
        <v>30.93</v>
      </c>
      <c r="F22" s="21">
        <f>SUM(F16:F21)</f>
        <v>129.11000000000001</v>
      </c>
      <c r="G22" s="21">
        <f>SUM(G16:G21)</f>
        <v>921.37</v>
      </c>
      <c r="H22" s="10"/>
    </row>
    <row r="23" spans="1:9" x14ac:dyDescent="0.25">
      <c r="A23" s="29" t="s">
        <v>1</v>
      </c>
      <c r="B23" s="9" t="s">
        <v>58</v>
      </c>
      <c r="C23" s="1">
        <v>100</v>
      </c>
      <c r="D23" s="1">
        <v>13.3</v>
      </c>
      <c r="E23" s="1">
        <v>3.6</v>
      </c>
      <c r="F23" s="1">
        <v>55.6</v>
      </c>
      <c r="G23" s="9">
        <f>D23*4+E23*9+F23*4</f>
        <v>308</v>
      </c>
      <c r="H23" s="1" t="s">
        <v>118</v>
      </c>
    </row>
    <row r="24" spans="1:9" x14ac:dyDescent="0.25">
      <c r="A24" s="30"/>
      <c r="B24" s="9" t="s">
        <v>59</v>
      </c>
      <c r="C24" s="1">
        <v>200</v>
      </c>
      <c r="D24" s="1">
        <v>0.14000000000000001</v>
      </c>
      <c r="E24" s="1">
        <v>0</v>
      </c>
      <c r="F24" s="1">
        <v>26.1</v>
      </c>
      <c r="G24" s="9">
        <f>D24*4+E24*9+F24*4</f>
        <v>104.96000000000001</v>
      </c>
      <c r="H24" s="1" t="s">
        <v>119</v>
      </c>
    </row>
    <row r="25" spans="1:9" s="23" customFormat="1" x14ac:dyDescent="0.25">
      <c r="A25" s="20" t="s">
        <v>176</v>
      </c>
      <c r="B25" s="10"/>
      <c r="C25" s="21">
        <f>SUM(C23:C24)</f>
        <v>300</v>
      </c>
      <c r="D25" s="21">
        <f>SUM(D23:D24)</f>
        <v>13.440000000000001</v>
      </c>
      <c r="E25" s="21">
        <f>SUM(E23:E24)</f>
        <v>3.6</v>
      </c>
      <c r="F25" s="21">
        <f>SUM(F23:F24)</f>
        <v>81.7</v>
      </c>
      <c r="G25" s="21">
        <f>SUM(G23:G24)</f>
        <v>412.96000000000004</v>
      </c>
      <c r="H25" s="10"/>
    </row>
    <row r="26" spans="1:9" x14ac:dyDescent="0.25">
      <c r="A26" s="6" t="s">
        <v>176</v>
      </c>
      <c r="B26" s="1"/>
      <c r="C26" s="1"/>
      <c r="D26" s="1"/>
      <c r="E26" s="1"/>
      <c r="F26" s="1"/>
      <c r="G26" s="4">
        <f>G15+G22+G25</f>
        <v>2008.95</v>
      </c>
      <c r="H26" s="1"/>
    </row>
    <row r="27" spans="1:9" x14ac:dyDescent="0.25">
      <c r="A27" s="16"/>
    </row>
    <row r="28" spans="1:9" x14ac:dyDescent="0.25">
      <c r="A28" s="31" t="s">
        <v>22</v>
      </c>
      <c r="B28" s="32"/>
      <c r="C28" s="32"/>
      <c r="D28" s="32"/>
      <c r="E28" s="32"/>
      <c r="F28" s="32"/>
      <c r="G28" s="32"/>
      <c r="H28" s="42">
        <v>45433</v>
      </c>
    </row>
    <row r="29" spans="1:9" ht="18.75" customHeight="1" x14ac:dyDescent="0.25">
      <c r="A29" s="33" t="s">
        <v>13</v>
      </c>
      <c r="B29" s="34"/>
      <c r="C29" s="34"/>
      <c r="D29" s="34"/>
      <c r="E29" s="34"/>
      <c r="F29" s="34"/>
      <c r="G29" s="34"/>
      <c r="H29" s="35"/>
    </row>
    <row r="30" spans="1:9" ht="30" x14ac:dyDescent="0.25">
      <c r="A30" s="3" t="s">
        <v>4</v>
      </c>
      <c r="B30" s="3" t="s">
        <v>5</v>
      </c>
      <c r="C30" s="3" t="s">
        <v>6</v>
      </c>
      <c r="D30" s="3" t="s">
        <v>7</v>
      </c>
      <c r="E30" s="3" t="s">
        <v>8</v>
      </c>
      <c r="F30" s="3" t="s">
        <v>9</v>
      </c>
      <c r="G30" s="6" t="s">
        <v>10</v>
      </c>
      <c r="H30" s="3" t="s">
        <v>11</v>
      </c>
    </row>
    <row r="31" spans="1:9" x14ac:dyDescent="0.25">
      <c r="A31" s="36" t="s">
        <v>12</v>
      </c>
      <c r="B31" s="1" t="s">
        <v>24</v>
      </c>
      <c r="C31" s="1">
        <v>200</v>
      </c>
      <c r="D31" s="1">
        <v>16.899999999999999</v>
      </c>
      <c r="E31" s="1">
        <v>24</v>
      </c>
      <c r="F31" s="1">
        <v>4.13</v>
      </c>
      <c r="G31" s="9">
        <f>D31*4+E31*9+F31*4</f>
        <v>300.12</v>
      </c>
      <c r="H31" s="1" t="s">
        <v>120</v>
      </c>
    </row>
    <row r="32" spans="1:9" x14ac:dyDescent="0.25">
      <c r="A32" s="36"/>
      <c r="B32" s="1" t="s">
        <v>60</v>
      </c>
      <c r="C32" s="1">
        <v>70</v>
      </c>
      <c r="D32" s="1">
        <v>5.4</v>
      </c>
      <c r="E32" s="1">
        <v>2.1</v>
      </c>
      <c r="F32" s="1">
        <v>34.799999999999997</v>
      </c>
      <c r="G32" s="9">
        <f t="shared" ref="G32:G35" si="2">D32*4+E32*9+F32*4</f>
        <v>179.7</v>
      </c>
      <c r="H32" s="1" t="s">
        <v>121</v>
      </c>
    </row>
    <row r="33" spans="1:8" x14ac:dyDescent="0.25">
      <c r="A33" s="36"/>
      <c r="B33" s="1" t="s">
        <v>42</v>
      </c>
      <c r="C33" s="1">
        <v>200</v>
      </c>
      <c r="D33" s="1">
        <v>1.6</v>
      </c>
      <c r="E33" s="1">
        <v>1.6</v>
      </c>
      <c r="F33" s="1">
        <v>17.3</v>
      </c>
      <c r="G33" s="9">
        <f t="shared" si="2"/>
        <v>90</v>
      </c>
      <c r="H33" s="1" t="s">
        <v>122</v>
      </c>
    </row>
    <row r="34" spans="1:8" x14ac:dyDescent="0.25">
      <c r="A34" s="36"/>
      <c r="B34" s="1" t="s">
        <v>90</v>
      </c>
      <c r="C34" s="1">
        <v>100</v>
      </c>
      <c r="D34" s="1">
        <v>0.9</v>
      </c>
      <c r="E34" s="1">
        <v>0</v>
      </c>
      <c r="F34" s="1">
        <v>8.4</v>
      </c>
      <c r="G34" s="9">
        <f t="shared" si="2"/>
        <v>37.200000000000003</v>
      </c>
      <c r="H34" s="1" t="s">
        <v>123</v>
      </c>
    </row>
    <row r="35" spans="1:8" x14ac:dyDescent="0.25">
      <c r="A35" s="36"/>
      <c r="B35" s="1" t="s">
        <v>91</v>
      </c>
      <c r="C35" s="1">
        <v>15</v>
      </c>
      <c r="D35" s="1">
        <v>1.5</v>
      </c>
      <c r="E35" s="1">
        <v>2.2999999999999998</v>
      </c>
      <c r="F35" s="1">
        <v>5.2</v>
      </c>
      <c r="G35" s="9">
        <f t="shared" si="2"/>
        <v>47.5</v>
      </c>
      <c r="H35" s="1" t="s">
        <v>124</v>
      </c>
    </row>
    <row r="36" spans="1:8" s="23" customFormat="1" x14ac:dyDescent="0.25">
      <c r="A36" s="20" t="s">
        <v>176</v>
      </c>
      <c r="B36" s="21"/>
      <c r="C36" s="21">
        <f>SUM(C31:C35)</f>
        <v>585</v>
      </c>
      <c r="D36" s="21">
        <f>SUM(D31:D35)</f>
        <v>26.299999999999997</v>
      </c>
      <c r="E36" s="21">
        <f>SUM(E31:E35)</f>
        <v>30.000000000000004</v>
      </c>
      <c r="F36" s="21">
        <f>SUM(F31:F35)</f>
        <v>69.830000000000013</v>
      </c>
      <c r="G36" s="21">
        <f>SUM(G31:G35)</f>
        <v>654.52</v>
      </c>
      <c r="H36" s="21"/>
    </row>
    <row r="37" spans="1:8" ht="30" x14ac:dyDescent="0.25">
      <c r="A37" s="27" t="s">
        <v>0</v>
      </c>
      <c r="B37" s="9" t="s">
        <v>61</v>
      </c>
      <c r="C37" s="1">
        <v>200</v>
      </c>
      <c r="D37" s="1">
        <v>4.7</v>
      </c>
      <c r="E37" s="1">
        <v>4.96</v>
      </c>
      <c r="F37" s="1">
        <v>10.119999999999999</v>
      </c>
      <c r="G37" s="9">
        <f>D37*4+E37*9+F37*4</f>
        <v>103.91999999999999</v>
      </c>
      <c r="H37" s="1" t="s">
        <v>125</v>
      </c>
    </row>
    <row r="38" spans="1:8" x14ac:dyDescent="0.25">
      <c r="A38" s="28"/>
      <c r="B38" s="9" t="s">
        <v>55</v>
      </c>
      <c r="C38" s="1">
        <v>150</v>
      </c>
      <c r="D38" s="1">
        <v>4.5</v>
      </c>
      <c r="E38" s="1">
        <v>5.33</v>
      </c>
      <c r="F38" s="1">
        <v>32</v>
      </c>
      <c r="G38" s="9">
        <f t="shared" ref="G38:G44" si="3">D38*4+E38*9+F38*4</f>
        <v>193.97</v>
      </c>
      <c r="H38" s="1" t="s">
        <v>126</v>
      </c>
    </row>
    <row r="39" spans="1:8" x14ac:dyDescent="0.25">
      <c r="A39" s="28"/>
      <c r="B39" s="9" t="s">
        <v>62</v>
      </c>
      <c r="C39" s="1">
        <v>50</v>
      </c>
      <c r="D39" s="1">
        <v>4.6500000000000004</v>
      </c>
      <c r="E39" s="1">
        <v>5.55</v>
      </c>
      <c r="F39" s="1">
        <v>5.6</v>
      </c>
      <c r="G39" s="9">
        <f t="shared" si="3"/>
        <v>90.949999999999989</v>
      </c>
      <c r="H39" s="1" t="s">
        <v>127</v>
      </c>
    </row>
    <row r="40" spans="1:8" x14ac:dyDescent="0.25">
      <c r="A40" s="28"/>
      <c r="B40" s="9" t="s">
        <v>92</v>
      </c>
      <c r="C40" s="1">
        <v>60</v>
      </c>
      <c r="D40" s="1">
        <v>0.6</v>
      </c>
      <c r="E40" s="1">
        <v>6.1</v>
      </c>
      <c r="F40" s="1">
        <v>4.3</v>
      </c>
      <c r="G40" s="9">
        <f t="shared" si="3"/>
        <v>74.5</v>
      </c>
      <c r="H40" s="1" t="s">
        <v>128</v>
      </c>
    </row>
    <row r="41" spans="1:8" x14ac:dyDescent="0.25">
      <c r="A41" s="28"/>
      <c r="B41" s="9" t="s">
        <v>105</v>
      </c>
      <c r="C41" s="1">
        <v>90</v>
      </c>
      <c r="D41" s="1">
        <v>14.31</v>
      </c>
      <c r="E41" s="1">
        <v>12.96</v>
      </c>
      <c r="F41" s="1">
        <v>15</v>
      </c>
      <c r="G41" s="9">
        <f t="shared" si="3"/>
        <v>233.88000000000002</v>
      </c>
      <c r="H41" s="1" t="s">
        <v>129</v>
      </c>
    </row>
    <row r="42" spans="1:8" x14ac:dyDescent="0.25">
      <c r="A42" s="28"/>
      <c r="B42" s="9" t="s">
        <v>21</v>
      </c>
      <c r="C42" s="1">
        <v>30</v>
      </c>
      <c r="D42" s="1">
        <v>2.1</v>
      </c>
      <c r="E42" s="1">
        <v>0.3</v>
      </c>
      <c r="F42" s="1">
        <v>12.1</v>
      </c>
      <c r="G42" s="9">
        <f t="shared" si="3"/>
        <v>59.5</v>
      </c>
      <c r="H42" s="1" t="s">
        <v>115</v>
      </c>
    </row>
    <row r="43" spans="1:8" x14ac:dyDescent="0.25">
      <c r="A43" s="28"/>
      <c r="B43" s="9" t="s">
        <v>15</v>
      </c>
      <c r="C43" s="1">
        <v>30</v>
      </c>
      <c r="D43" s="1">
        <v>2.4</v>
      </c>
      <c r="E43" s="1">
        <v>0.4</v>
      </c>
      <c r="F43" s="1">
        <v>12.6</v>
      </c>
      <c r="G43" s="9">
        <f t="shared" si="3"/>
        <v>63.599999999999994</v>
      </c>
      <c r="H43" s="1" t="s">
        <v>116</v>
      </c>
    </row>
    <row r="44" spans="1:8" x14ac:dyDescent="0.25">
      <c r="A44" s="28"/>
      <c r="B44" s="9" t="s">
        <v>86</v>
      </c>
      <c r="C44" s="1">
        <v>200</v>
      </c>
      <c r="D44" s="1">
        <v>0.6</v>
      </c>
      <c r="E44" s="1">
        <v>0</v>
      </c>
      <c r="F44" s="1">
        <v>28.9</v>
      </c>
      <c r="G44" s="9">
        <f t="shared" si="3"/>
        <v>118</v>
      </c>
      <c r="H44" s="1" t="s">
        <v>130</v>
      </c>
    </row>
    <row r="45" spans="1:8" s="23" customFormat="1" x14ac:dyDescent="0.25">
      <c r="A45" s="20" t="s">
        <v>176</v>
      </c>
      <c r="B45" s="10"/>
      <c r="C45" s="21">
        <f>SUM(C37:C44)</f>
        <v>810</v>
      </c>
      <c r="D45" s="21">
        <f>SUM(D37:D44)</f>
        <v>33.86</v>
      </c>
      <c r="E45" s="21">
        <f>SUM(E37:E44)</f>
        <v>35.599999999999994</v>
      </c>
      <c r="F45" s="21">
        <f>SUM(F37:F44)</f>
        <v>120.61999999999998</v>
      </c>
      <c r="G45" s="21">
        <f>SUM(G37:G44)</f>
        <v>938.32</v>
      </c>
      <c r="H45" s="10"/>
    </row>
    <row r="46" spans="1:8" ht="30" x14ac:dyDescent="0.25">
      <c r="A46" s="29" t="s">
        <v>1</v>
      </c>
      <c r="B46" s="9" t="s">
        <v>84</v>
      </c>
      <c r="C46" s="1">
        <v>200</v>
      </c>
      <c r="D46" s="1">
        <v>6.8</v>
      </c>
      <c r="E46" s="1">
        <v>7.2</v>
      </c>
      <c r="F46" s="1">
        <v>17.100000000000001</v>
      </c>
      <c r="G46" s="9">
        <f>D46*4+E46*9+F46*4</f>
        <v>160.4</v>
      </c>
      <c r="H46" s="1" t="s">
        <v>131</v>
      </c>
    </row>
    <row r="47" spans="1:8" ht="30" x14ac:dyDescent="0.25">
      <c r="A47" s="30"/>
      <c r="B47" s="9" t="s">
        <v>26</v>
      </c>
      <c r="C47" s="1">
        <v>70</v>
      </c>
      <c r="D47" s="1">
        <v>4.9000000000000004</v>
      </c>
      <c r="E47" s="1">
        <v>2.63</v>
      </c>
      <c r="F47" s="1">
        <v>34.65</v>
      </c>
      <c r="G47" s="9">
        <f t="shared" ref="G47:G48" si="4">D47*4+E47*9+F47*4</f>
        <v>181.87</v>
      </c>
      <c r="H47" s="1" t="s">
        <v>121</v>
      </c>
    </row>
    <row r="48" spans="1:8" x14ac:dyDescent="0.25">
      <c r="A48" s="30"/>
      <c r="B48" s="9" t="s">
        <v>16</v>
      </c>
      <c r="C48" s="1">
        <v>200</v>
      </c>
      <c r="D48" s="1">
        <v>0.2</v>
      </c>
      <c r="E48" s="1">
        <v>0</v>
      </c>
      <c r="F48" s="1">
        <v>11.2</v>
      </c>
      <c r="G48" s="9">
        <f t="shared" si="4"/>
        <v>45.599999999999994</v>
      </c>
      <c r="H48" s="1" t="s">
        <v>132</v>
      </c>
    </row>
    <row r="49" spans="1:8" s="23" customFormat="1" x14ac:dyDescent="0.25">
      <c r="A49" s="20" t="s">
        <v>176</v>
      </c>
      <c r="B49" s="10"/>
      <c r="C49" s="21">
        <f>SUM(C46:C48)</f>
        <v>470</v>
      </c>
      <c r="D49" s="21">
        <f>SUM(D46:D48)</f>
        <v>11.899999999999999</v>
      </c>
      <c r="E49" s="21">
        <f>SUM(E46:E48)</f>
        <v>9.83</v>
      </c>
      <c r="F49" s="21">
        <f>SUM(F46:F48)</f>
        <v>62.95</v>
      </c>
      <c r="G49" s="21">
        <f>SUM(G46:G48)</f>
        <v>387.87</v>
      </c>
      <c r="H49" s="10"/>
    </row>
    <row r="50" spans="1:8" x14ac:dyDescent="0.25">
      <c r="A50" s="6" t="s">
        <v>176</v>
      </c>
      <c r="B50" s="1"/>
      <c r="C50" s="1"/>
      <c r="D50" s="1"/>
      <c r="E50" s="1"/>
      <c r="F50" s="1"/>
      <c r="G50" s="4">
        <f>G36+G45+G49</f>
        <v>1980.71</v>
      </c>
      <c r="H50" s="1"/>
    </row>
    <row r="51" spans="1:8" x14ac:dyDescent="0.25">
      <c r="A51" s="16"/>
    </row>
    <row r="52" spans="1:8" x14ac:dyDescent="0.25">
      <c r="A52" s="31" t="s">
        <v>30</v>
      </c>
      <c r="B52" s="32"/>
      <c r="C52" s="32"/>
      <c r="D52" s="32"/>
      <c r="E52" s="32"/>
      <c r="F52" s="32"/>
      <c r="G52" s="32"/>
      <c r="H52" s="42">
        <v>45434</v>
      </c>
    </row>
    <row r="53" spans="1:8" ht="18.75" x14ac:dyDescent="0.25">
      <c r="A53" s="33" t="s">
        <v>13</v>
      </c>
      <c r="B53" s="34"/>
      <c r="C53" s="34"/>
      <c r="D53" s="34"/>
      <c r="E53" s="34"/>
      <c r="F53" s="34"/>
      <c r="G53" s="34"/>
      <c r="H53" s="35"/>
    </row>
    <row r="54" spans="1:8" ht="30" x14ac:dyDescent="0.25">
      <c r="A54" s="3" t="s">
        <v>4</v>
      </c>
      <c r="B54" s="3" t="s">
        <v>5</v>
      </c>
      <c r="C54" s="3" t="s">
        <v>6</v>
      </c>
      <c r="D54" s="3" t="s">
        <v>7</v>
      </c>
      <c r="E54" s="3" t="s">
        <v>8</v>
      </c>
      <c r="F54" s="3" t="s">
        <v>9</v>
      </c>
      <c r="G54" s="6" t="s">
        <v>10</v>
      </c>
      <c r="H54" s="3" t="s">
        <v>11</v>
      </c>
    </row>
    <row r="55" spans="1:8" x14ac:dyDescent="0.25">
      <c r="A55" s="36" t="s">
        <v>12</v>
      </c>
      <c r="B55" s="1" t="s">
        <v>68</v>
      </c>
      <c r="C55" s="1">
        <v>200</v>
      </c>
      <c r="D55" s="1">
        <v>8.3000000000000007</v>
      </c>
      <c r="E55" s="1">
        <v>10.1</v>
      </c>
      <c r="F55" s="1">
        <v>37.6</v>
      </c>
      <c r="G55" s="9">
        <f>D55*4+E55*9+F55*4</f>
        <v>274.5</v>
      </c>
      <c r="H55" s="1" t="s">
        <v>133</v>
      </c>
    </row>
    <row r="56" spans="1:8" x14ac:dyDescent="0.25">
      <c r="A56" s="36"/>
      <c r="B56" s="1" t="s">
        <v>17</v>
      </c>
      <c r="C56" s="1">
        <v>90</v>
      </c>
      <c r="D56" s="1">
        <v>7.3</v>
      </c>
      <c r="E56" s="1">
        <v>1.1000000000000001</v>
      </c>
      <c r="F56" s="1">
        <v>37.799999999999997</v>
      </c>
      <c r="G56" s="9">
        <f t="shared" ref="G56:G59" si="5">D56*4+E56*9+F56*4</f>
        <v>190.29999999999998</v>
      </c>
      <c r="H56" s="1" t="s">
        <v>116</v>
      </c>
    </row>
    <row r="57" spans="1:8" x14ac:dyDescent="0.25">
      <c r="A57" s="36"/>
      <c r="B57" s="1" t="s">
        <v>67</v>
      </c>
      <c r="C57" s="1">
        <v>10</v>
      </c>
      <c r="D57" s="1">
        <v>0.1</v>
      </c>
      <c r="E57" s="1">
        <v>7.25</v>
      </c>
      <c r="F57" s="1">
        <v>0.1</v>
      </c>
      <c r="G57" s="9">
        <f t="shared" si="5"/>
        <v>66.050000000000011</v>
      </c>
      <c r="H57" s="1" t="s">
        <v>134</v>
      </c>
    </row>
    <row r="58" spans="1:8" x14ac:dyDescent="0.25">
      <c r="A58" s="36"/>
      <c r="B58" s="1" t="s">
        <v>29</v>
      </c>
      <c r="C58" s="1">
        <v>20</v>
      </c>
      <c r="D58" s="1">
        <v>4.68</v>
      </c>
      <c r="E58" s="1">
        <v>6</v>
      </c>
      <c r="F58" s="1">
        <v>0</v>
      </c>
      <c r="G58" s="9">
        <f t="shared" si="5"/>
        <v>72.72</v>
      </c>
      <c r="H58" s="1" t="s">
        <v>135</v>
      </c>
    </row>
    <row r="59" spans="1:8" x14ac:dyDescent="0.25">
      <c r="A59" s="36"/>
      <c r="B59" s="1" t="s">
        <v>18</v>
      </c>
      <c r="C59" s="1">
        <v>200</v>
      </c>
      <c r="D59" s="1">
        <v>0.2</v>
      </c>
      <c r="E59" s="1">
        <v>0</v>
      </c>
      <c r="F59" s="1">
        <v>11.2</v>
      </c>
      <c r="G59" s="9">
        <f t="shared" si="5"/>
        <v>45.599999999999994</v>
      </c>
      <c r="H59" s="1" t="s">
        <v>132</v>
      </c>
    </row>
    <row r="60" spans="1:8" s="23" customFormat="1" x14ac:dyDescent="0.25">
      <c r="A60" s="20" t="s">
        <v>176</v>
      </c>
      <c r="B60" s="21"/>
      <c r="C60" s="21">
        <f>SUM(C55:C59)</f>
        <v>520</v>
      </c>
      <c r="D60" s="21">
        <f>SUM(D55:D59)</f>
        <v>20.580000000000002</v>
      </c>
      <c r="E60" s="21">
        <f>SUM(E55:E59)</f>
        <v>24.45</v>
      </c>
      <c r="F60" s="21">
        <f>SUM(F55:F59)</f>
        <v>86.7</v>
      </c>
      <c r="G60" s="21">
        <f>SUM(G55:G59)</f>
        <v>649.16999999999996</v>
      </c>
      <c r="H60" s="21"/>
    </row>
    <row r="61" spans="1:8" ht="30" x14ac:dyDescent="0.25">
      <c r="A61" s="27" t="s">
        <v>0</v>
      </c>
      <c r="B61" s="9" t="s">
        <v>66</v>
      </c>
      <c r="C61" s="1">
        <v>200</v>
      </c>
      <c r="D61" s="1">
        <v>6.8</v>
      </c>
      <c r="E61" s="1">
        <v>7.2</v>
      </c>
      <c r="F61" s="1">
        <v>17.100000000000001</v>
      </c>
      <c r="G61" s="9">
        <f>D61*4+E61*9+F61*4</f>
        <v>160.4</v>
      </c>
      <c r="H61" s="1" t="s">
        <v>131</v>
      </c>
    </row>
    <row r="62" spans="1:8" x14ac:dyDescent="0.25">
      <c r="A62" s="28"/>
      <c r="B62" s="9" t="s">
        <v>69</v>
      </c>
      <c r="C62" s="1">
        <v>90</v>
      </c>
      <c r="D62" s="1">
        <v>9.36</v>
      </c>
      <c r="E62" s="1">
        <v>9.9</v>
      </c>
      <c r="F62" s="1">
        <v>10.98</v>
      </c>
      <c r="G62" s="9">
        <f t="shared" ref="G62:G69" si="6">D62*4+E62*9+F62*4</f>
        <v>170.46</v>
      </c>
      <c r="H62" s="1" t="s">
        <v>136</v>
      </c>
    </row>
    <row r="63" spans="1:8" x14ac:dyDescent="0.25">
      <c r="A63" s="28"/>
      <c r="B63" s="9" t="s">
        <v>64</v>
      </c>
      <c r="C63" s="1">
        <v>50</v>
      </c>
      <c r="D63" s="1">
        <v>1.3</v>
      </c>
      <c r="E63" s="1">
        <v>2.4</v>
      </c>
      <c r="F63" s="1">
        <v>4.2</v>
      </c>
      <c r="G63" s="9">
        <f t="shared" si="6"/>
        <v>43.599999999999994</v>
      </c>
      <c r="H63" s="1" t="s">
        <v>137</v>
      </c>
    </row>
    <row r="64" spans="1:8" x14ac:dyDescent="0.25">
      <c r="A64" s="28"/>
      <c r="B64" s="9" t="s">
        <v>63</v>
      </c>
      <c r="C64" s="1">
        <v>150</v>
      </c>
      <c r="D64" s="1">
        <v>5.25</v>
      </c>
      <c r="E64" s="1">
        <v>6.2</v>
      </c>
      <c r="F64" s="1">
        <v>22.4</v>
      </c>
      <c r="G64" s="9">
        <f t="shared" si="6"/>
        <v>166.4</v>
      </c>
      <c r="H64" s="1" t="s">
        <v>138</v>
      </c>
    </row>
    <row r="65" spans="1:8" x14ac:dyDescent="0.25">
      <c r="A65" s="28"/>
      <c r="B65" s="9" t="s">
        <v>65</v>
      </c>
      <c r="C65" s="1">
        <v>60</v>
      </c>
      <c r="D65" s="1">
        <v>1.1000000000000001</v>
      </c>
      <c r="E65" s="1">
        <v>3.1</v>
      </c>
      <c r="F65" s="1">
        <v>5.34</v>
      </c>
      <c r="G65" s="9">
        <f t="shared" si="6"/>
        <v>53.660000000000004</v>
      </c>
      <c r="H65" s="1" t="s">
        <v>139</v>
      </c>
    </row>
    <row r="66" spans="1:8" x14ac:dyDescent="0.25">
      <c r="A66" s="28"/>
      <c r="B66" s="9" t="s">
        <v>21</v>
      </c>
      <c r="C66" s="1">
        <v>50</v>
      </c>
      <c r="D66" s="1">
        <v>3.5</v>
      </c>
      <c r="E66" s="1">
        <v>0.55000000000000004</v>
      </c>
      <c r="F66" s="1">
        <v>20.170000000000002</v>
      </c>
      <c r="G66" s="9">
        <f t="shared" si="6"/>
        <v>99.63000000000001</v>
      </c>
      <c r="H66" s="1" t="s">
        <v>115</v>
      </c>
    </row>
    <row r="67" spans="1:8" x14ac:dyDescent="0.25">
      <c r="A67" s="28"/>
      <c r="B67" s="9" t="s">
        <v>17</v>
      </c>
      <c r="C67" s="1">
        <v>50</v>
      </c>
      <c r="D67" s="1">
        <v>4</v>
      </c>
      <c r="E67" s="1">
        <v>0.7</v>
      </c>
      <c r="F67" s="1">
        <v>21</v>
      </c>
      <c r="G67" s="9">
        <f t="shared" si="6"/>
        <v>106.3</v>
      </c>
      <c r="H67" s="1" t="s">
        <v>116</v>
      </c>
    </row>
    <row r="68" spans="1:8" x14ac:dyDescent="0.25">
      <c r="A68" s="28"/>
      <c r="B68" s="9" t="s">
        <v>32</v>
      </c>
      <c r="C68" s="1">
        <v>200</v>
      </c>
      <c r="D68" s="1">
        <v>0.9</v>
      </c>
      <c r="E68" s="1">
        <v>0</v>
      </c>
      <c r="F68" s="1">
        <v>23.8</v>
      </c>
      <c r="G68" s="9">
        <f t="shared" si="6"/>
        <v>98.8</v>
      </c>
      <c r="H68" s="1" t="s">
        <v>140</v>
      </c>
    </row>
    <row r="69" spans="1:8" x14ac:dyDescent="0.25">
      <c r="A69" s="28"/>
      <c r="B69" s="9" t="s">
        <v>27</v>
      </c>
      <c r="C69" s="1">
        <v>100</v>
      </c>
      <c r="D69" s="1">
        <v>0.4</v>
      </c>
      <c r="E69" s="1">
        <v>0</v>
      </c>
      <c r="F69" s="1">
        <v>11.3</v>
      </c>
      <c r="G69" s="9">
        <f t="shared" si="6"/>
        <v>46.800000000000004</v>
      </c>
      <c r="H69" s="1" t="s">
        <v>123</v>
      </c>
    </row>
    <row r="70" spans="1:8" s="23" customFormat="1" x14ac:dyDescent="0.25">
      <c r="A70" s="20" t="s">
        <v>176</v>
      </c>
      <c r="B70" s="10"/>
      <c r="C70" s="21">
        <f>SUM(C61:C69)</f>
        <v>950</v>
      </c>
      <c r="D70" s="21">
        <f>SUM(D61:D69)</f>
        <v>32.61</v>
      </c>
      <c r="E70" s="21">
        <f>SUM(E61:E69)</f>
        <v>30.05</v>
      </c>
      <c r="F70" s="21">
        <f>SUM(F61:F69)</f>
        <v>136.29</v>
      </c>
      <c r="G70" s="21">
        <f>SUM(G61:G69)</f>
        <v>946.04999999999984</v>
      </c>
      <c r="H70" s="10"/>
    </row>
    <row r="71" spans="1:8" x14ac:dyDescent="0.25">
      <c r="A71" s="29" t="s">
        <v>1</v>
      </c>
      <c r="B71" s="9" t="s">
        <v>70</v>
      </c>
      <c r="C71" s="1">
        <v>105</v>
      </c>
      <c r="D71" s="1">
        <v>8.3000000000000007</v>
      </c>
      <c r="E71" s="1">
        <v>5.4</v>
      </c>
      <c r="F71" s="1">
        <v>59.3</v>
      </c>
      <c r="G71" s="9">
        <f>D71*4+E71*9+F71*4</f>
        <v>319</v>
      </c>
      <c r="H71" s="1" t="s">
        <v>141</v>
      </c>
    </row>
    <row r="72" spans="1:8" x14ac:dyDescent="0.25">
      <c r="A72" s="30"/>
      <c r="B72" s="9" t="s">
        <v>71</v>
      </c>
      <c r="C72" s="1">
        <v>200</v>
      </c>
      <c r="D72" s="1">
        <v>0.4</v>
      </c>
      <c r="E72" s="1">
        <v>0</v>
      </c>
      <c r="F72" s="1">
        <v>26.1</v>
      </c>
      <c r="G72" s="9">
        <f>D72*4+E72*9+F72*4</f>
        <v>106</v>
      </c>
      <c r="H72" s="1" t="s">
        <v>119</v>
      </c>
    </row>
    <row r="73" spans="1:8" s="23" customFormat="1" x14ac:dyDescent="0.25">
      <c r="A73" s="20" t="s">
        <v>2</v>
      </c>
      <c r="B73" s="10"/>
      <c r="C73" s="21">
        <f>SUM(C71:C72)</f>
        <v>305</v>
      </c>
      <c r="D73" s="21">
        <f>SUM(D71:D72)</f>
        <v>8.7000000000000011</v>
      </c>
      <c r="E73" s="21">
        <f>SUM(E71:E72)</f>
        <v>5.4</v>
      </c>
      <c r="F73" s="21">
        <f>SUM(F71:F72)</f>
        <v>85.4</v>
      </c>
      <c r="G73" s="21">
        <f>SUM(G71:G72)</f>
        <v>425</v>
      </c>
      <c r="H73" s="10"/>
    </row>
    <row r="74" spans="1:8" x14ac:dyDescent="0.25">
      <c r="A74" s="6" t="s">
        <v>176</v>
      </c>
      <c r="B74" s="1"/>
      <c r="C74" s="1"/>
      <c r="D74" s="1"/>
      <c r="E74" s="1"/>
      <c r="F74" s="1"/>
      <c r="G74" s="4">
        <f>G60+G70+G73</f>
        <v>2020.2199999999998</v>
      </c>
      <c r="H74" s="1"/>
    </row>
    <row r="75" spans="1:8" x14ac:dyDescent="0.25">
      <c r="A75" s="16"/>
    </row>
    <row r="76" spans="1:8" x14ac:dyDescent="0.25">
      <c r="A76" s="31" t="s">
        <v>35</v>
      </c>
      <c r="B76" s="32"/>
      <c r="C76" s="32"/>
      <c r="D76" s="32"/>
      <c r="E76" s="32"/>
      <c r="F76" s="32"/>
      <c r="G76" s="32"/>
      <c r="H76" s="42">
        <v>45436</v>
      </c>
    </row>
    <row r="77" spans="1:8" ht="18.75" x14ac:dyDescent="0.25">
      <c r="A77" s="33" t="s">
        <v>13</v>
      </c>
      <c r="B77" s="34"/>
      <c r="C77" s="34"/>
      <c r="D77" s="34"/>
      <c r="E77" s="34"/>
      <c r="F77" s="34"/>
      <c r="G77" s="34"/>
      <c r="H77" s="35"/>
    </row>
    <row r="78" spans="1:8" ht="30" x14ac:dyDescent="0.25">
      <c r="A78" s="3" t="s">
        <v>4</v>
      </c>
      <c r="B78" s="3" t="s">
        <v>5</v>
      </c>
      <c r="C78" s="3" t="s">
        <v>6</v>
      </c>
      <c r="D78" s="3" t="s">
        <v>7</v>
      </c>
      <c r="E78" s="3" t="s">
        <v>8</v>
      </c>
      <c r="F78" s="3" t="s">
        <v>9</v>
      </c>
      <c r="G78" s="6" t="s">
        <v>10</v>
      </c>
      <c r="H78" s="3" t="s">
        <v>11</v>
      </c>
    </row>
    <row r="79" spans="1:8" x14ac:dyDescent="0.25">
      <c r="A79" s="36" t="s">
        <v>12</v>
      </c>
      <c r="B79" s="9" t="s">
        <v>72</v>
      </c>
      <c r="C79" s="1">
        <v>250</v>
      </c>
      <c r="D79" s="1">
        <v>12.1</v>
      </c>
      <c r="E79" s="1">
        <v>9.6999999999999993</v>
      </c>
      <c r="F79" s="1">
        <v>42.7</v>
      </c>
      <c r="G79" s="9">
        <f>D79*4+E79*9+F79*4</f>
        <v>306.5</v>
      </c>
      <c r="H79" s="1" t="s">
        <v>113</v>
      </c>
    </row>
    <row r="80" spans="1:8" x14ac:dyDescent="0.25">
      <c r="A80" s="36"/>
      <c r="B80" s="9" t="s">
        <v>60</v>
      </c>
      <c r="C80" s="1">
        <v>70</v>
      </c>
      <c r="D80" s="1">
        <v>5.4</v>
      </c>
      <c r="E80" s="1">
        <v>2.1</v>
      </c>
      <c r="F80" s="1">
        <v>34.799999999999997</v>
      </c>
      <c r="G80" s="9">
        <f t="shared" ref="G80:G82" si="7">D80*4+E80*9+F80*4</f>
        <v>179.7</v>
      </c>
      <c r="H80" s="1" t="s">
        <v>121</v>
      </c>
    </row>
    <row r="81" spans="1:8" x14ac:dyDescent="0.25">
      <c r="A81" s="36"/>
      <c r="B81" s="9" t="s">
        <v>44</v>
      </c>
      <c r="C81" s="1">
        <v>200</v>
      </c>
      <c r="D81" s="1">
        <v>3.58</v>
      </c>
      <c r="E81" s="1">
        <v>2.79</v>
      </c>
      <c r="F81" s="1">
        <v>23.07</v>
      </c>
      <c r="G81" s="9">
        <f t="shared" si="7"/>
        <v>131.71</v>
      </c>
      <c r="H81" s="1" t="s">
        <v>142</v>
      </c>
    </row>
    <row r="82" spans="1:8" x14ac:dyDescent="0.25">
      <c r="A82" s="36"/>
      <c r="B82" s="9" t="s">
        <v>93</v>
      </c>
      <c r="C82" s="1">
        <v>100</v>
      </c>
      <c r="D82" s="1">
        <v>0.9</v>
      </c>
      <c r="E82" s="1">
        <v>0</v>
      </c>
      <c r="F82" s="1">
        <v>8.4</v>
      </c>
      <c r="G82" s="9">
        <f t="shared" si="7"/>
        <v>37.200000000000003</v>
      </c>
      <c r="H82" s="1" t="s">
        <v>123</v>
      </c>
    </row>
    <row r="83" spans="1:8" s="23" customFormat="1" x14ac:dyDescent="0.25">
      <c r="A83" s="20" t="s">
        <v>176</v>
      </c>
      <c r="B83" s="21"/>
      <c r="C83" s="21">
        <f>SUM(C79:C82)</f>
        <v>620</v>
      </c>
      <c r="D83" s="21">
        <f>SUM(D79:D82)</f>
        <v>21.979999999999997</v>
      </c>
      <c r="E83" s="21">
        <f>SUM(E79:E82)</f>
        <v>14.59</v>
      </c>
      <c r="F83" s="21">
        <f>SUM(F79:F82)</f>
        <v>108.97</v>
      </c>
      <c r="G83" s="21">
        <f>SUM(G79:G82)</f>
        <v>655.11</v>
      </c>
      <c r="H83" s="21"/>
    </row>
    <row r="84" spans="1:8" x14ac:dyDescent="0.25">
      <c r="A84" s="27" t="s">
        <v>0</v>
      </c>
      <c r="B84" s="9" t="s">
        <v>37</v>
      </c>
      <c r="C84" s="1">
        <v>200</v>
      </c>
      <c r="D84" s="1">
        <v>5.98</v>
      </c>
      <c r="E84" s="1">
        <v>7.65</v>
      </c>
      <c r="F84" s="1">
        <v>10.66</v>
      </c>
      <c r="G84" s="9">
        <f>D84*4+E84*9+F84*4</f>
        <v>135.41000000000003</v>
      </c>
      <c r="H84" s="1" t="s">
        <v>143</v>
      </c>
    </row>
    <row r="85" spans="1:8" x14ac:dyDescent="0.25">
      <c r="A85" s="28"/>
      <c r="B85" s="9" t="s">
        <v>38</v>
      </c>
      <c r="C85" s="1">
        <v>240</v>
      </c>
      <c r="D85" s="1">
        <v>22.25</v>
      </c>
      <c r="E85" s="1">
        <v>24.2</v>
      </c>
      <c r="F85" s="1">
        <v>31</v>
      </c>
      <c r="G85" s="9">
        <f t="shared" ref="G85:G89" si="8">D85*4+E85*9+F85*4</f>
        <v>430.79999999999995</v>
      </c>
      <c r="H85" s="1" t="s">
        <v>144</v>
      </c>
    </row>
    <row r="86" spans="1:8" x14ac:dyDescent="0.25">
      <c r="A86" s="28"/>
      <c r="B86" s="9" t="s">
        <v>73</v>
      </c>
      <c r="C86" s="1">
        <v>60</v>
      </c>
      <c r="D86" s="1">
        <v>0.84</v>
      </c>
      <c r="E86" s="1">
        <v>2.16</v>
      </c>
      <c r="F86" s="1">
        <v>4.32</v>
      </c>
      <c r="G86" s="9">
        <f t="shared" si="8"/>
        <v>40.08</v>
      </c>
      <c r="H86" s="1" t="s">
        <v>145</v>
      </c>
    </row>
    <row r="87" spans="1:8" x14ac:dyDescent="0.25">
      <c r="A87" s="28"/>
      <c r="B87" s="9" t="s">
        <v>21</v>
      </c>
      <c r="C87" s="1">
        <v>50</v>
      </c>
      <c r="D87" s="1">
        <v>3.5</v>
      </c>
      <c r="E87" s="1">
        <v>0.55000000000000004</v>
      </c>
      <c r="F87" s="1">
        <v>20.170000000000002</v>
      </c>
      <c r="G87" s="9">
        <f t="shared" si="8"/>
        <v>99.63000000000001</v>
      </c>
      <c r="H87" s="1" t="s">
        <v>115</v>
      </c>
    </row>
    <row r="88" spans="1:8" x14ac:dyDescent="0.25">
      <c r="A88" s="28"/>
      <c r="B88" s="9" t="s">
        <v>17</v>
      </c>
      <c r="C88" s="1">
        <v>50</v>
      </c>
      <c r="D88" s="1">
        <v>4</v>
      </c>
      <c r="E88" s="1">
        <v>0.7</v>
      </c>
      <c r="F88" s="1">
        <v>21</v>
      </c>
      <c r="G88" s="9">
        <f t="shared" si="8"/>
        <v>106.3</v>
      </c>
      <c r="H88" s="1" t="s">
        <v>116</v>
      </c>
    </row>
    <row r="89" spans="1:8" x14ac:dyDescent="0.25">
      <c r="A89" s="28"/>
      <c r="B89" s="9" t="s">
        <v>39</v>
      </c>
      <c r="C89" s="1">
        <v>200</v>
      </c>
      <c r="D89" s="1">
        <v>0.4</v>
      </c>
      <c r="E89" s="1">
        <v>0.2</v>
      </c>
      <c r="F89" s="1">
        <v>22.4</v>
      </c>
      <c r="G89" s="9">
        <f t="shared" si="8"/>
        <v>93</v>
      </c>
      <c r="H89" s="1" t="s">
        <v>146</v>
      </c>
    </row>
    <row r="90" spans="1:8" s="23" customFormat="1" x14ac:dyDescent="0.25">
      <c r="A90" s="20" t="s">
        <v>2</v>
      </c>
      <c r="B90" s="10"/>
      <c r="C90" s="21">
        <f>SUM(C84:C89)</f>
        <v>800</v>
      </c>
      <c r="D90" s="21">
        <f>SUM(D84:D89)</f>
        <v>36.97</v>
      </c>
      <c r="E90" s="21">
        <f>SUM(E84:E89)</f>
        <v>35.460000000000008</v>
      </c>
      <c r="F90" s="21">
        <f>SUM(F84:F89)</f>
        <v>109.55000000000001</v>
      </c>
      <c r="G90" s="21">
        <f>SUM(G84:G89)</f>
        <v>905.22</v>
      </c>
      <c r="H90" s="10"/>
    </row>
    <row r="91" spans="1:8" x14ac:dyDescent="0.25">
      <c r="A91" s="29" t="s">
        <v>1</v>
      </c>
      <c r="B91" s="9" t="s">
        <v>82</v>
      </c>
      <c r="C91" s="1">
        <v>125</v>
      </c>
      <c r="D91" s="1">
        <v>7.12</v>
      </c>
      <c r="E91" s="1">
        <v>8.75</v>
      </c>
      <c r="F91" s="1">
        <v>42</v>
      </c>
      <c r="G91" s="9">
        <f>D91*4+E91*9+F91*4</f>
        <v>275.23</v>
      </c>
      <c r="H91" s="1" t="s">
        <v>147</v>
      </c>
    </row>
    <row r="92" spans="1:8" x14ac:dyDescent="0.25">
      <c r="A92" s="30"/>
      <c r="B92" s="9" t="s">
        <v>74</v>
      </c>
      <c r="C92" s="1">
        <v>30</v>
      </c>
      <c r="D92" s="1">
        <v>1.26</v>
      </c>
      <c r="E92" s="1">
        <v>1.53</v>
      </c>
      <c r="F92" s="1">
        <v>8.5500000000000007</v>
      </c>
      <c r="G92" s="9">
        <f t="shared" ref="G92:G93" si="9">D92*4+E92*9+F92*4</f>
        <v>53.010000000000005</v>
      </c>
      <c r="H92" s="1" t="s">
        <v>148</v>
      </c>
    </row>
    <row r="93" spans="1:8" x14ac:dyDescent="0.25">
      <c r="A93" s="30"/>
      <c r="B93" s="9" t="s">
        <v>75</v>
      </c>
      <c r="C93" s="1">
        <v>200</v>
      </c>
      <c r="D93" s="1">
        <v>0.6</v>
      </c>
      <c r="E93" s="1">
        <v>0</v>
      </c>
      <c r="F93" s="1">
        <v>28.9</v>
      </c>
      <c r="G93" s="9">
        <f t="shared" si="9"/>
        <v>118</v>
      </c>
      <c r="H93" s="1" t="s">
        <v>130</v>
      </c>
    </row>
    <row r="94" spans="1:8" s="23" customFormat="1" x14ac:dyDescent="0.25">
      <c r="A94" s="20" t="s">
        <v>176</v>
      </c>
      <c r="B94" s="10"/>
      <c r="C94" s="21">
        <f>SUM(C91:C93)</f>
        <v>355</v>
      </c>
      <c r="D94" s="21">
        <f>SUM(D91:D93)</f>
        <v>8.98</v>
      </c>
      <c r="E94" s="21">
        <f>SUM(E91:E93)</f>
        <v>10.28</v>
      </c>
      <c r="F94" s="21">
        <f>SUM(F91:F93)</f>
        <v>79.449999999999989</v>
      </c>
      <c r="G94" s="21">
        <f>SUM(G91:G93)</f>
        <v>446.24</v>
      </c>
      <c r="H94" s="10"/>
    </row>
    <row r="95" spans="1:8" x14ac:dyDescent="0.25">
      <c r="A95" s="6" t="s">
        <v>176</v>
      </c>
      <c r="B95" s="1"/>
      <c r="C95" s="1"/>
      <c r="D95" s="1"/>
      <c r="E95" s="1"/>
      <c r="F95" s="1"/>
      <c r="G95" s="4">
        <f>G83+G90+G94</f>
        <v>2006.57</v>
      </c>
      <c r="H95" s="1"/>
    </row>
    <row r="96" spans="1:8" x14ac:dyDescent="0.25">
      <c r="A96" s="16"/>
    </row>
    <row r="97" spans="1:8" x14ac:dyDescent="0.25">
      <c r="A97" s="25" t="s">
        <v>40</v>
      </c>
      <c r="B97" s="26"/>
      <c r="C97" s="26"/>
      <c r="D97" s="26"/>
      <c r="E97" s="26"/>
      <c r="F97" s="26"/>
      <c r="G97" s="26"/>
      <c r="H97" s="42">
        <v>45439</v>
      </c>
    </row>
    <row r="98" spans="1:8" ht="18.75" x14ac:dyDescent="0.25">
      <c r="A98" s="33" t="s">
        <v>13</v>
      </c>
      <c r="B98" s="34"/>
      <c r="C98" s="34"/>
      <c r="D98" s="34"/>
      <c r="E98" s="34"/>
      <c r="F98" s="34"/>
      <c r="G98" s="34"/>
      <c r="H98" s="35"/>
    </row>
    <row r="99" spans="1:8" ht="30" x14ac:dyDescent="0.25">
      <c r="A99" s="3" t="s">
        <v>4</v>
      </c>
      <c r="B99" s="3" t="s">
        <v>5</v>
      </c>
      <c r="C99" s="3" t="s">
        <v>6</v>
      </c>
      <c r="D99" s="3" t="s">
        <v>7</v>
      </c>
      <c r="E99" s="3" t="s">
        <v>8</v>
      </c>
      <c r="F99" s="3" t="s">
        <v>9</v>
      </c>
      <c r="G99" s="6" t="s">
        <v>10</v>
      </c>
      <c r="H99" s="3" t="s">
        <v>11</v>
      </c>
    </row>
    <row r="100" spans="1:8" x14ac:dyDescent="0.25">
      <c r="A100" s="36" t="s">
        <v>12</v>
      </c>
      <c r="B100" s="9" t="s">
        <v>76</v>
      </c>
      <c r="C100" s="1">
        <v>250</v>
      </c>
      <c r="D100" s="1">
        <v>7.41</v>
      </c>
      <c r="E100" s="1">
        <v>10.5</v>
      </c>
      <c r="F100" s="1">
        <v>23.1</v>
      </c>
      <c r="G100" s="9">
        <f>D100*4+E100*9+F100*4</f>
        <v>216.54000000000002</v>
      </c>
      <c r="H100" s="1" t="s">
        <v>149</v>
      </c>
    </row>
    <row r="101" spans="1:8" x14ac:dyDescent="0.25">
      <c r="A101" s="36"/>
      <c r="B101" s="9" t="s">
        <v>14</v>
      </c>
      <c r="C101" s="1">
        <v>15</v>
      </c>
      <c r="D101" s="1">
        <v>0.15</v>
      </c>
      <c r="E101" s="1">
        <v>12.45</v>
      </c>
      <c r="F101" s="1">
        <v>0.15</v>
      </c>
      <c r="G101" s="9">
        <f t="shared" ref="G101:G105" si="10">D101*4+E101*9+F101*4</f>
        <v>113.24999999999999</v>
      </c>
      <c r="H101" s="1" t="s">
        <v>134</v>
      </c>
    </row>
    <row r="102" spans="1:8" x14ac:dyDescent="0.25">
      <c r="A102" s="36"/>
      <c r="B102" s="9" t="s">
        <v>91</v>
      </c>
      <c r="C102" s="1">
        <v>30</v>
      </c>
      <c r="D102" s="1">
        <v>3</v>
      </c>
      <c r="E102" s="1">
        <v>4.5999999999999996</v>
      </c>
      <c r="F102" s="1">
        <v>10.4</v>
      </c>
      <c r="G102" s="9">
        <f t="shared" si="10"/>
        <v>95</v>
      </c>
      <c r="H102" s="1" t="s">
        <v>124</v>
      </c>
    </row>
    <row r="103" spans="1:8" x14ac:dyDescent="0.25">
      <c r="A103" s="36"/>
      <c r="B103" s="9" t="s">
        <v>17</v>
      </c>
      <c r="C103" s="1">
        <v>50</v>
      </c>
      <c r="D103" s="1">
        <v>4</v>
      </c>
      <c r="E103" s="1">
        <v>0.7</v>
      </c>
      <c r="F103" s="1">
        <v>21</v>
      </c>
      <c r="G103" s="9">
        <f t="shared" si="10"/>
        <v>106.3</v>
      </c>
      <c r="H103" s="1" t="s">
        <v>116</v>
      </c>
    </row>
    <row r="104" spans="1:8" x14ac:dyDescent="0.25">
      <c r="A104" s="36"/>
      <c r="B104" s="9" t="s">
        <v>77</v>
      </c>
      <c r="C104" s="1">
        <v>200</v>
      </c>
      <c r="D104" s="1">
        <v>0.32</v>
      </c>
      <c r="E104" s="1">
        <v>0</v>
      </c>
      <c r="F104" s="1">
        <v>14.1</v>
      </c>
      <c r="G104" s="9">
        <f t="shared" si="10"/>
        <v>57.68</v>
      </c>
      <c r="H104" s="1" t="s">
        <v>150</v>
      </c>
    </row>
    <row r="105" spans="1:8" x14ac:dyDescent="0.25">
      <c r="A105" s="36"/>
      <c r="B105" s="9" t="s">
        <v>27</v>
      </c>
      <c r="C105" s="1">
        <v>100</v>
      </c>
      <c r="D105" s="1">
        <v>0.4</v>
      </c>
      <c r="E105" s="1">
        <v>0</v>
      </c>
      <c r="F105" s="1">
        <v>11.3</v>
      </c>
      <c r="G105" s="9">
        <f t="shared" si="10"/>
        <v>46.800000000000004</v>
      </c>
      <c r="H105" s="1" t="s">
        <v>123</v>
      </c>
    </row>
    <row r="106" spans="1:8" s="23" customFormat="1" x14ac:dyDescent="0.25">
      <c r="A106" s="20" t="s">
        <v>176</v>
      </c>
      <c r="B106" s="21"/>
      <c r="C106" s="21">
        <f>SUM(C100:C105)</f>
        <v>645</v>
      </c>
      <c r="D106" s="21">
        <f>SUM(D100:D105)</f>
        <v>15.280000000000001</v>
      </c>
      <c r="E106" s="21">
        <f>SUM(E100:E105)</f>
        <v>28.249999999999996</v>
      </c>
      <c r="F106" s="21">
        <f>SUM(F100:F105)</f>
        <v>80.05</v>
      </c>
      <c r="G106" s="21">
        <f>SUM(G100:G105)</f>
        <v>635.56999999999994</v>
      </c>
      <c r="H106" s="21"/>
    </row>
    <row r="107" spans="1:8" ht="30" x14ac:dyDescent="0.25">
      <c r="A107" s="27" t="s">
        <v>0</v>
      </c>
      <c r="B107" s="9" t="s">
        <v>19</v>
      </c>
      <c r="C107" s="1">
        <v>200</v>
      </c>
      <c r="D107" s="1">
        <v>6.3</v>
      </c>
      <c r="E107" s="1">
        <v>3.7</v>
      </c>
      <c r="F107" s="1">
        <v>34.700000000000003</v>
      </c>
      <c r="G107" s="9">
        <f>D107*4+E107*9+F107*4</f>
        <v>197.3</v>
      </c>
      <c r="H107" s="1" t="s">
        <v>151</v>
      </c>
    </row>
    <row r="108" spans="1:8" ht="30" x14ac:dyDescent="0.25">
      <c r="A108" s="28"/>
      <c r="B108" s="9" t="s">
        <v>96</v>
      </c>
      <c r="C108" s="1">
        <v>250</v>
      </c>
      <c r="D108" s="1">
        <v>18.8</v>
      </c>
      <c r="E108" s="1">
        <v>42.5</v>
      </c>
      <c r="F108" s="1">
        <v>19.8</v>
      </c>
      <c r="G108" s="9">
        <f t="shared" ref="G108:G112" si="11">D108*4+E108*9+F108*4</f>
        <v>536.9</v>
      </c>
      <c r="H108" s="1" t="s">
        <v>152</v>
      </c>
    </row>
    <row r="109" spans="1:8" x14ac:dyDescent="0.25">
      <c r="A109" s="28"/>
      <c r="B109" s="9" t="s">
        <v>28</v>
      </c>
      <c r="C109" s="1">
        <v>60</v>
      </c>
      <c r="D109" s="1">
        <v>0.6</v>
      </c>
      <c r="E109" s="1">
        <v>0</v>
      </c>
      <c r="F109" s="1">
        <v>2.2799999999999998</v>
      </c>
      <c r="G109" s="9">
        <f t="shared" si="11"/>
        <v>11.52</v>
      </c>
      <c r="H109" s="1" t="s">
        <v>153</v>
      </c>
    </row>
    <row r="110" spans="1:8" x14ac:dyDescent="0.25">
      <c r="A110" s="28"/>
      <c r="B110" s="9" t="s">
        <v>21</v>
      </c>
      <c r="C110" s="1">
        <v>30</v>
      </c>
      <c r="D110" s="1">
        <v>2.1</v>
      </c>
      <c r="E110" s="1">
        <v>0.3</v>
      </c>
      <c r="F110" s="1">
        <v>12.1</v>
      </c>
      <c r="G110" s="9">
        <f t="shared" si="11"/>
        <v>59.5</v>
      </c>
      <c r="H110" s="1" t="s">
        <v>115</v>
      </c>
    </row>
    <row r="111" spans="1:8" x14ac:dyDescent="0.25">
      <c r="A111" s="28"/>
      <c r="B111" s="9" t="s">
        <v>15</v>
      </c>
      <c r="C111" s="1">
        <v>30</v>
      </c>
      <c r="D111" s="1">
        <v>2.4</v>
      </c>
      <c r="E111" s="1">
        <v>0.4</v>
      </c>
      <c r="F111" s="1">
        <v>12.6</v>
      </c>
      <c r="G111" s="9">
        <f t="shared" si="11"/>
        <v>63.599999999999994</v>
      </c>
      <c r="H111" s="1" t="s">
        <v>116</v>
      </c>
    </row>
    <row r="112" spans="1:8" x14ac:dyDescent="0.25">
      <c r="A112" s="28"/>
      <c r="B112" s="9" t="s">
        <v>78</v>
      </c>
      <c r="C112" s="1">
        <v>200</v>
      </c>
      <c r="D112" s="1">
        <v>0.6</v>
      </c>
      <c r="E112" s="1">
        <v>0</v>
      </c>
      <c r="F112" s="1">
        <v>28.9</v>
      </c>
      <c r="G112" s="9">
        <f t="shared" si="11"/>
        <v>118</v>
      </c>
      <c r="H112" s="1" t="s">
        <v>154</v>
      </c>
    </row>
    <row r="113" spans="1:17" s="23" customFormat="1" x14ac:dyDescent="0.25">
      <c r="A113" s="20" t="s">
        <v>176</v>
      </c>
      <c r="B113" s="10"/>
      <c r="C113" s="21">
        <f>SUM(C107:C112)</f>
        <v>770</v>
      </c>
      <c r="D113" s="21">
        <f>SUM(D107:D112)</f>
        <v>30.800000000000004</v>
      </c>
      <c r="E113" s="21">
        <f>SUM(E107:E112)</f>
        <v>46.9</v>
      </c>
      <c r="F113" s="21">
        <f>SUM(F107:F112)</f>
        <v>110.38</v>
      </c>
      <c r="G113" s="21">
        <f>SUM(G107:G112)</f>
        <v>986.82</v>
      </c>
      <c r="H113" s="10"/>
    </row>
    <row r="114" spans="1:17" x14ac:dyDescent="0.25">
      <c r="A114" s="29" t="s">
        <v>1</v>
      </c>
      <c r="B114" s="9" t="s">
        <v>94</v>
      </c>
      <c r="C114" s="1">
        <v>120</v>
      </c>
      <c r="D114" s="1">
        <v>4.9000000000000004</v>
      </c>
      <c r="E114" s="1">
        <v>1.7</v>
      </c>
      <c r="F114" s="1">
        <v>69.599999999999994</v>
      </c>
      <c r="G114" s="9">
        <f>D114*4+E114*9+F114*4</f>
        <v>313.29999999999995</v>
      </c>
      <c r="H114" s="1" t="s">
        <v>155</v>
      </c>
    </row>
    <row r="115" spans="1:17" ht="15.75" customHeight="1" x14ac:dyDescent="0.25">
      <c r="A115" s="30"/>
      <c r="B115" s="9" t="s">
        <v>42</v>
      </c>
      <c r="C115" s="1">
        <v>200</v>
      </c>
      <c r="D115" s="1">
        <v>1.6</v>
      </c>
      <c r="E115" s="1">
        <v>1.6</v>
      </c>
      <c r="F115" s="1">
        <v>17.3</v>
      </c>
      <c r="G115" s="9">
        <f>D115*4+E115*9+F115*4</f>
        <v>90</v>
      </c>
      <c r="H115" s="1" t="s">
        <v>122</v>
      </c>
    </row>
    <row r="116" spans="1:17" s="23" customFormat="1" x14ac:dyDescent="0.25">
      <c r="A116" s="20" t="s">
        <v>2</v>
      </c>
      <c r="B116" s="10"/>
      <c r="C116" s="21">
        <f>SUM(C114:C115)</f>
        <v>320</v>
      </c>
      <c r="D116" s="21">
        <f>SUM(D114:D115)</f>
        <v>6.5</v>
      </c>
      <c r="E116" s="21">
        <f>SUM(E114:E115)</f>
        <v>3.3</v>
      </c>
      <c r="F116" s="21">
        <f>SUM(F114:F115)</f>
        <v>86.899999999999991</v>
      </c>
      <c r="G116" s="21">
        <f>SUM(G114:G115)</f>
        <v>403.29999999999995</v>
      </c>
      <c r="H116" s="10"/>
    </row>
    <row r="117" spans="1:17" x14ac:dyDescent="0.25">
      <c r="A117" s="6" t="s">
        <v>176</v>
      </c>
      <c r="B117" s="1"/>
      <c r="C117" s="1"/>
      <c r="D117" s="1"/>
      <c r="E117" s="1"/>
      <c r="F117" s="1"/>
      <c r="G117" s="4">
        <f>G106+G113+G116</f>
        <v>2025.6899999999998</v>
      </c>
      <c r="H117" s="1"/>
    </row>
    <row r="118" spans="1:17" x14ac:dyDescent="0.25">
      <c r="A118" s="16"/>
    </row>
    <row r="119" spans="1:17" x14ac:dyDescent="0.25">
      <c r="A119" s="31" t="s">
        <v>43</v>
      </c>
      <c r="B119" s="32"/>
      <c r="C119" s="32"/>
      <c r="D119" s="32"/>
      <c r="E119" s="32"/>
      <c r="F119" s="32"/>
      <c r="G119" s="32"/>
      <c r="H119" s="42">
        <v>45441</v>
      </c>
    </row>
    <row r="120" spans="1:17" ht="18.75" x14ac:dyDescent="0.25">
      <c r="A120" s="33" t="s">
        <v>13</v>
      </c>
      <c r="B120" s="34"/>
      <c r="C120" s="34"/>
      <c r="D120" s="34"/>
      <c r="E120" s="34"/>
      <c r="F120" s="34"/>
      <c r="G120" s="34"/>
      <c r="H120" s="35"/>
    </row>
    <row r="121" spans="1:17" ht="30" x14ac:dyDescent="0.25">
      <c r="A121" s="3" t="s">
        <v>4</v>
      </c>
      <c r="B121" s="3" t="s">
        <v>5</v>
      </c>
      <c r="C121" s="3" t="s">
        <v>6</v>
      </c>
      <c r="D121" s="3" t="s">
        <v>7</v>
      </c>
      <c r="E121" s="3" t="s">
        <v>8</v>
      </c>
      <c r="F121" s="3" t="s">
        <v>9</v>
      </c>
      <c r="G121" s="6" t="s">
        <v>10</v>
      </c>
      <c r="H121" s="3" t="s">
        <v>11</v>
      </c>
    </row>
    <row r="122" spans="1:17" ht="30" x14ac:dyDescent="0.25">
      <c r="A122" s="36" t="s">
        <v>12</v>
      </c>
      <c r="B122" s="9" t="s">
        <v>79</v>
      </c>
      <c r="C122" s="1">
        <v>200</v>
      </c>
      <c r="D122" s="1">
        <v>8.1999999999999993</v>
      </c>
      <c r="E122" s="1">
        <v>9.1999999999999993</v>
      </c>
      <c r="F122" s="1">
        <v>38.6</v>
      </c>
      <c r="G122" s="9">
        <f>D122*4+E122*9+F122*4</f>
        <v>270</v>
      </c>
      <c r="H122" s="1" t="s">
        <v>156</v>
      </c>
    </row>
    <row r="123" spans="1:17" x14ac:dyDescent="0.25">
      <c r="A123" s="36"/>
      <c r="B123" s="9" t="s">
        <v>34</v>
      </c>
      <c r="C123" s="1">
        <v>20</v>
      </c>
      <c r="D123" s="1">
        <v>4.68</v>
      </c>
      <c r="E123" s="1">
        <v>6</v>
      </c>
      <c r="F123" s="1">
        <v>0</v>
      </c>
      <c r="G123" s="9">
        <f t="shared" ref="G123:G126" si="12">D123*4+E123*9+F123*4</f>
        <v>72.72</v>
      </c>
      <c r="H123" s="1" t="s">
        <v>135</v>
      </c>
    </row>
    <row r="124" spans="1:17" x14ac:dyDescent="0.25">
      <c r="A124" s="36"/>
      <c r="B124" s="9" t="s">
        <v>17</v>
      </c>
      <c r="C124" s="1">
        <v>90</v>
      </c>
      <c r="D124" s="1">
        <v>7.47</v>
      </c>
      <c r="E124" s="1">
        <v>1.4</v>
      </c>
      <c r="F124" s="1">
        <v>44</v>
      </c>
      <c r="G124" s="9">
        <f t="shared" si="12"/>
        <v>218.48</v>
      </c>
      <c r="H124" s="1" t="s">
        <v>116</v>
      </c>
      <c r="Q124" s="11"/>
    </row>
    <row r="125" spans="1:17" x14ac:dyDescent="0.25">
      <c r="A125" s="36"/>
      <c r="B125" s="9" t="s">
        <v>18</v>
      </c>
      <c r="C125" s="1">
        <v>200</v>
      </c>
      <c r="D125" s="1">
        <v>0.2</v>
      </c>
      <c r="E125" s="1">
        <v>0</v>
      </c>
      <c r="F125" s="1">
        <v>11.2</v>
      </c>
      <c r="G125" s="9">
        <f t="shared" si="12"/>
        <v>45.599999999999994</v>
      </c>
      <c r="H125" s="1" t="s">
        <v>132</v>
      </c>
    </row>
    <row r="126" spans="1:17" x14ac:dyDescent="0.25">
      <c r="A126" s="36"/>
      <c r="B126" s="9" t="s">
        <v>41</v>
      </c>
      <c r="C126" s="1">
        <v>100</v>
      </c>
      <c r="D126" s="1">
        <v>0.2</v>
      </c>
      <c r="E126" s="1">
        <v>0.17</v>
      </c>
      <c r="F126" s="1">
        <v>11.4</v>
      </c>
      <c r="G126" s="9">
        <f t="shared" si="12"/>
        <v>47.93</v>
      </c>
      <c r="H126" s="1" t="s">
        <v>123</v>
      </c>
    </row>
    <row r="127" spans="1:17" s="23" customFormat="1" x14ac:dyDescent="0.25">
      <c r="A127" s="20" t="s">
        <v>176</v>
      </c>
      <c r="B127" s="21"/>
      <c r="C127" s="21">
        <f>SUM(C122:C126)</f>
        <v>610</v>
      </c>
      <c r="D127" s="21">
        <f>SUM(D122:D126)</f>
        <v>20.749999999999996</v>
      </c>
      <c r="E127" s="21">
        <f>SUM(E122:E126)</f>
        <v>16.77</v>
      </c>
      <c r="F127" s="21">
        <f>SUM(F122:F126)</f>
        <v>105.2</v>
      </c>
      <c r="G127" s="21">
        <f>SUM(G122:G126)</f>
        <v>654.73</v>
      </c>
      <c r="H127" s="21"/>
    </row>
    <row r="128" spans="1:17" x14ac:dyDescent="0.25">
      <c r="A128" s="27" t="s">
        <v>0</v>
      </c>
      <c r="B128" s="9" t="s">
        <v>25</v>
      </c>
      <c r="C128" s="1">
        <v>200</v>
      </c>
      <c r="D128" s="1">
        <v>1.7</v>
      </c>
      <c r="E128" s="1">
        <v>4.26</v>
      </c>
      <c r="F128" s="1">
        <v>9.68</v>
      </c>
      <c r="G128" s="9">
        <f>D128*4+E128*9+F128*4</f>
        <v>83.859999999999985</v>
      </c>
      <c r="H128" s="1" t="s">
        <v>125</v>
      </c>
    </row>
    <row r="129" spans="1:8" x14ac:dyDescent="0.25">
      <c r="A129" s="28"/>
      <c r="B129" s="9" t="s">
        <v>80</v>
      </c>
      <c r="C129" s="1">
        <v>150</v>
      </c>
      <c r="D129" s="1">
        <v>13.8</v>
      </c>
      <c r="E129" s="1">
        <v>9.3000000000000007</v>
      </c>
      <c r="F129" s="1">
        <v>31.8</v>
      </c>
      <c r="G129" s="9">
        <f t="shared" ref="G129:G134" si="13">D129*4+E129*9+F129*4</f>
        <v>266.10000000000002</v>
      </c>
      <c r="H129" s="1" t="s">
        <v>157</v>
      </c>
    </row>
    <row r="130" spans="1:8" x14ac:dyDescent="0.25">
      <c r="A130" s="28"/>
      <c r="B130" s="9" t="s">
        <v>54</v>
      </c>
      <c r="C130" s="1">
        <v>90</v>
      </c>
      <c r="D130" s="1">
        <v>14.31</v>
      </c>
      <c r="E130" s="1">
        <v>12.96</v>
      </c>
      <c r="F130" s="1">
        <v>14.4</v>
      </c>
      <c r="G130" s="9">
        <f t="shared" si="13"/>
        <v>231.48000000000002</v>
      </c>
      <c r="H130" s="1" t="s">
        <v>129</v>
      </c>
    </row>
    <row r="131" spans="1:8" ht="30" x14ac:dyDescent="0.25">
      <c r="A131" s="28"/>
      <c r="B131" s="9" t="s">
        <v>81</v>
      </c>
      <c r="C131" s="1">
        <v>60</v>
      </c>
      <c r="D131" s="1">
        <v>1.5</v>
      </c>
      <c r="E131" s="1">
        <v>1.9</v>
      </c>
      <c r="F131" s="1">
        <v>6.2</v>
      </c>
      <c r="G131" s="9">
        <f t="shared" si="13"/>
        <v>47.9</v>
      </c>
      <c r="H131" s="1" t="s">
        <v>158</v>
      </c>
    </row>
    <row r="132" spans="1:8" x14ac:dyDescent="0.25">
      <c r="A132" s="28"/>
      <c r="B132" s="9" t="s">
        <v>21</v>
      </c>
      <c r="C132" s="1">
        <v>50</v>
      </c>
      <c r="D132" s="1">
        <v>3.5</v>
      </c>
      <c r="E132" s="1">
        <v>0.55000000000000004</v>
      </c>
      <c r="F132" s="1">
        <v>20.170000000000002</v>
      </c>
      <c r="G132" s="9">
        <f t="shared" si="13"/>
        <v>99.63000000000001</v>
      </c>
      <c r="H132" s="1" t="s">
        <v>115</v>
      </c>
    </row>
    <row r="133" spans="1:8" x14ac:dyDescent="0.25">
      <c r="A133" s="28"/>
      <c r="B133" s="9" t="s">
        <v>17</v>
      </c>
      <c r="C133" s="1">
        <v>50</v>
      </c>
      <c r="D133" s="1">
        <v>4</v>
      </c>
      <c r="E133" s="1">
        <v>0.7</v>
      </c>
      <c r="F133" s="1">
        <v>21</v>
      </c>
      <c r="G133" s="9">
        <f t="shared" si="13"/>
        <v>106.3</v>
      </c>
      <c r="H133" s="1" t="s">
        <v>116</v>
      </c>
    </row>
    <row r="134" spans="1:8" x14ac:dyDescent="0.25">
      <c r="A134" s="28"/>
      <c r="B134" s="9" t="s">
        <v>83</v>
      </c>
      <c r="C134" s="1">
        <v>200</v>
      </c>
      <c r="D134" s="1">
        <v>0.6</v>
      </c>
      <c r="E134" s="1">
        <v>0</v>
      </c>
      <c r="F134" s="1">
        <v>28.9</v>
      </c>
      <c r="G134" s="9">
        <f t="shared" si="13"/>
        <v>118</v>
      </c>
      <c r="H134" s="1" t="s">
        <v>130</v>
      </c>
    </row>
    <row r="135" spans="1:8" s="23" customFormat="1" x14ac:dyDescent="0.25">
      <c r="A135" s="20" t="s">
        <v>176</v>
      </c>
      <c r="B135" s="10"/>
      <c r="C135" s="21">
        <f>SUM(C128:C134)</f>
        <v>800</v>
      </c>
      <c r="D135" s="21">
        <f>SUM(D128:D134)</f>
        <v>39.410000000000004</v>
      </c>
      <c r="E135" s="21">
        <f>SUM(E128:E134)</f>
        <v>29.67</v>
      </c>
      <c r="F135" s="21">
        <f>SUM(F128:F134)</f>
        <v>132.15</v>
      </c>
      <c r="G135" s="21">
        <f>SUM(G128:G134)</f>
        <v>953.27</v>
      </c>
      <c r="H135" s="10"/>
    </row>
    <row r="136" spans="1:8" x14ac:dyDescent="0.25">
      <c r="A136" s="29" t="s">
        <v>1</v>
      </c>
      <c r="B136" s="9" t="s">
        <v>82</v>
      </c>
      <c r="C136" s="1">
        <v>125</v>
      </c>
      <c r="D136" s="1">
        <v>7.12</v>
      </c>
      <c r="E136" s="1">
        <v>8.75</v>
      </c>
      <c r="F136" s="1">
        <v>42</v>
      </c>
      <c r="G136" s="9">
        <f>D136*4+E136*9+F136*4</f>
        <v>275.23</v>
      </c>
      <c r="H136" s="1" t="s">
        <v>147</v>
      </c>
    </row>
    <row r="137" spans="1:8" x14ac:dyDescent="0.25">
      <c r="A137" s="30"/>
      <c r="B137" s="9" t="s">
        <v>74</v>
      </c>
      <c r="C137" s="1">
        <v>30</v>
      </c>
      <c r="D137" s="1">
        <v>1.26</v>
      </c>
      <c r="E137" s="1">
        <v>1.53</v>
      </c>
      <c r="F137" s="1">
        <v>8.5500000000000007</v>
      </c>
      <c r="G137" s="9">
        <f t="shared" ref="G137:G138" si="14">D137*4+E137*9+F137*4</f>
        <v>53.010000000000005</v>
      </c>
      <c r="H137" s="1" t="s">
        <v>148</v>
      </c>
    </row>
    <row r="138" spans="1:8" x14ac:dyDescent="0.25">
      <c r="A138" s="30"/>
      <c r="B138" s="9" t="s">
        <v>45</v>
      </c>
      <c r="C138" s="1">
        <v>200</v>
      </c>
      <c r="D138" s="1">
        <v>0.6</v>
      </c>
      <c r="E138" s="1">
        <v>0</v>
      </c>
      <c r="F138" s="1">
        <v>28.9</v>
      </c>
      <c r="G138" s="9">
        <f t="shared" si="14"/>
        <v>118</v>
      </c>
      <c r="H138" s="1" t="s">
        <v>159</v>
      </c>
    </row>
    <row r="139" spans="1:8" s="23" customFormat="1" x14ac:dyDescent="0.25">
      <c r="A139" s="20" t="s">
        <v>176</v>
      </c>
      <c r="B139" s="10"/>
      <c r="C139" s="21">
        <f>SUM(C136:C138)</f>
        <v>355</v>
      </c>
      <c r="D139" s="21">
        <f>SUM(D136:D138)</f>
        <v>8.98</v>
      </c>
      <c r="E139" s="21">
        <f>SUM(E136:E138)</f>
        <v>10.28</v>
      </c>
      <c r="F139" s="21">
        <f>SUM(F136:F138)</f>
        <v>79.449999999999989</v>
      </c>
      <c r="G139" s="21">
        <f>SUM(G136:G138)</f>
        <v>446.24</v>
      </c>
      <c r="H139" s="10"/>
    </row>
    <row r="140" spans="1:8" x14ac:dyDescent="0.25">
      <c r="A140" s="6" t="s">
        <v>2</v>
      </c>
      <c r="B140" s="1"/>
      <c r="C140" s="1"/>
      <c r="D140" s="1"/>
      <c r="E140" s="1"/>
      <c r="F140" s="1"/>
      <c r="G140" s="4">
        <f>G127+G135+G139</f>
        <v>2054.2399999999998</v>
      </c>
      <c r="H140" s="1"/>
    </row>
    <row r="141" spans="1:8" x14ac:dyDescent="0.25">
      <c r="A141" s="16"/>
    </row>
    <row r="142" spans="1:8" x14ac:dyDescent="0.25">
      <c r="A142" s="31" t="s">
        <v>46</v>
      </c>
      <c r="B142" s="32"/>
      <c r="C142" s="32"/>
      <c r="D142" s="32"/>
      <c r="E142" s="32"/>
      <c r="F142" s="32"/>
      <c r="G142" s="32"/>
      <c r="H142" s="42">
        <v>45442</v>
      </c>
    </row>
    <row r="143" spans="1:8" ht="18.75" x14ac:dyDescent="0.25">
      <c r="A143" s="33" t="s">
        <v>13</v>
      </c>
      <c r="B143" s="34"/>
      <c r="C143" s="34"/>
      <c r="D143" s="34"/>
      <c r="E143" s="34"/>
      <c r="F143" s="34"/>
      <c r="G143" s="34"/>
      <c r="H143" s="35"/>
    </row>
    <row r="144" spans="1:8" ht="30" x14ac:dyDescent="0.25">
      <c r="A144" s="3" t="s">
        <v>4</v>
      </c>
      <c r="B144" s="3" t="s">
        <v>5</v>
      </c>
      <c r="C144" s="3" t="s">
        <v>6</v>
      </c>
      <c r="D144" s="3" t="s">
        <v>7</v>
      </c>
      <c r="E144" s="3" t="s">
        <v>8</v>
      </c>
      <c r="F144" s="3" t="s">
        <v>9</v>
      </c>
      <c r="G144" s="6" t="s">
        <v>10</v>
      </c>
      <c r="H144" s="3" t="s">
        <v>11</v>
      </c>
    </row>
    <row r="145" spans="1:8" ht="30" x14ac:dyDescent="0.25">
      <c r="A145" s="36" t="s">
        <v>12</v>
      </c>
      <c r="B145" s="9" t="s">
        <v>36</v>
      </c>
      <c r="C145" s="1">
        <v>250</v>
      </c>
      <c r="D145" s="1">
        <v>9.6999999999999993</v>
      </c>
      <c r="E145" s="1">
        <v>9</v>
      </c>
      <c r="F145" s="1">
        <v>8.8000000000000007</v>
      </c>
      <c r="G145" s="9">
        <f>D145*4+E145*9+F145*4</f>
        <v>155</v>
      </c>
      <c r="H145" s="1" t="s">
        <v>160</v>
      </c>
    </row>
    <row r="146" spans="1:8" x14ac:dyDescent="0.25">
      <c r="A146" s="36"/>
      <c r="B146" s="9" t="s">
        <v>17</v>
      </c>
      <c r="C146" s="1">
        <v>50</v>
      </c>
      <c r="D146" s="1">
        <v>4</v>
      </c>
      <c r="E146" s="1">
        <v>0.7</v>
      </c>
      <c r="F146" s="1">
        <v>21</v>
      </c>
      <c r="G146" s="9">
        <f t="shared" ref="G146:G149" si="15">D146*4+E146*9+F146*4</f>
        <v>106.3</v>
      </c>
      <c r="H146" s="1" t="s">
        <v>116</v>
      </c>
    </row>
    <row r="147" spans="1:8" x14ac:dyDescent="0.25">
      <c r="A147" s="36"/>
      <c r="B147" s="9" t="s">
        <v>44</v>
      </c>
      <c r="C147" s="1">
        <v>200</v>
      </c>
      <c r="D147" s="1">
        <v>3.58</v>
      </c>
      <c r="E147" s="1">
        <v>2.79</v>
      </c>
      <c r="F147" s="1">
        <v>23.07</v>
      </c>
      <c r="G147" s="9">
        <f t="shared" si="15"/>
        <v>131.71</v>
      </c>
      <c r="H147" s="1" t="s">
        <v>142</v>
      </c>
    </row>
    <row r="148" spans="1:8" x14ac:dyDescent="0.25">
      <c r="A148" s="36"/>
      <c r="B148" s="9" t="s">
        <v>91</v>
      </c>
      <c r="C148" s="1">
        <v>70</v>
      </c>
      <c r="D148" s="1">
        <v>7</v>
      </c>
      <c r="E148" s="1">
        <v>10.7</v>
      </c>
      <c r="F148" s="1">
        <v>24.3</v>
      </c>
      <c r="G148" s="9">
        <f t="shared" si="15"/>
        <v>221.5</v>
      </c>
      <c r="H148" s="1" t="s">
        <v>124</v>
      </c>
    </row>
    <row r="149" spans="1:8" x14ac:dyDescent="0.25">
      <c r="A149" s="36"/>
      <c r="B149" s="9" t="s">
        <v>93</v>
      </c>
      <c r="C149" s="1">
        <v>100</v>
      </c>
      <c r="D149" s="1">
        <v>0.9</v>
      </c>
      <c r="E149" s="1">
        <v>0</v>
      </c>
      <c r="F149" s="1">
        <v>8.4</v>
      </c>
      <c r="G149" s="9">
        <f t="shared" si="15"/>
        <v>37.200000000000003</v>
      </c>
      <c r="H149" s="1" t="s">
        <v>123</v>
      </c>
    </row>
    <row r="150" spans="1:8" s="23" customFormat="1" x14ac:dyDescent="0.25">
      <c r="A150" s="20" t="s">
        <v>176</v>
      </c>
      <c r="B150" s="21"/>
      <c r="C150" s="21">
        <f>SUM(C145:C149)</f>
        <v>670</v>
      </c>
      <c r="D150" s="21">
        <f>SUM(D145:D149)</f>
        <v>25.18</v>
      </c>
      <c r="E150" s="21">
        <f>SUM(E145:E149)</f>
        <v>23.189999999999998</v>
      </c>
      <c r="F150" s="21">
        <f>SUM(F145:F149)</f>
        <v>85.570000000000007</v>
      </c>
      <c r="G150" s="21">
        <f>SUM(G145:G149)</f>
        <v>651.71</v>
      </c>
      <c r="H150" s="21"/>
    </row>
    <row r="151" spans="1:8" x14ac:dyDescent="0.25">
      <c r="A151" s="27" t="s">
        <v>0</v>
      </c>
      <c r="B151" s="9" t="s">
        <v>47</v>
      </c>
      <c r="C151" s="1">
        <v>200</v>
      </c>
      <c r="D151" s="1">
        <v>7.2</v>
      </c>
      <c r="E151" s="1">
        <v>2.7</v>
      </c>
      <c r="F151" s="1">
        <v>13.2</v>
      </c>
      <c r="G151" s="9">
        <f>D151*4+E151*9+F151*4</f>
        <v>105.9</v>
      </c>
      <c r="H151" s="1" t="s">
        <v>161</v>
      </c>
    </row>
    <row r="152" spans="1:8" x14ac:dyDescent="0.25">
      <c r="A152" s="28"/>
      <c r="B152" s="9" t="s">
        <v>53</v>
      </c>
      <c r="C152" s="1">
        <v>150</v>
      </c>
      <c r="D152" s="1">
        <v>8.4</v>
      </c>
      <c r="E152" s="1">
        <v>10.8</v>
      </c>
      <c r="F152" s="1">
        <v>41.25</v>
      </c>
      <c r="G152" s="9">
        <f t="shared" ref="G152:G157" si="16">D152*4+E152*9+F152*4</f>
        <v>295.8</v>
      </c>
      <c r="H152" s="1" t="s">
        <v>126</v>
      </c>
    </row>
    <row r="153" spans="1:8" x14ac:dyDescent="0.25">
      <c r="A153" s="28"/>
      <c r="B153" s="9" t="s">
        <v>97</v>
      </c>
      <c r="C153" s="1">
        <v>140</v>
      </c>
      <c r="D153" s="1">
        <v>15.07</v>
      </c>
      <c r="E153" s="1">
        <v>14.18</v>
      </c>
      <c r="F153" s="1">
        <v>6</v>
      </c>
      <c r="G153" s="9">
        <f t="shared" si="16"/>
        <v>211.9</v>
      </c>
      <c r="H153" s="1" t="s">
        <v>162</v>
      </c>
    </row>
    <row r="154" spans="1:8" x14ac:dyDescent="0.25">
      <c r="A154" s="28"/>
      <c r="B154" s="9" t="s">
        <v>65</v>
      </c>
      <c r="C154" s="1">
        <v>60</v>
      </c>
      <c r="D154" s="1">
        <v>1.1000000000000001</v>
      </c>
      <c r="E154" s="1">
        <v>3.1</v>
      </c>
      <c r="F154" s="1">
        <v>5.34</v>
      </c>
      <c r="G154" s="9">
        <f t="shared" si="16"/>
        <v>53.660000000000004</v>
      </c>
      <c r="H154" s="1" t="s">
        <v>139</v>
      </c>
    </row>
    <row r="155" spans="1:8" x14ac:dyDescent="0.25">
      <c r="A155" s="28"/>
      <c r="B155" s="9" t="s">
        <v>21</v>
      </c>
      <c r="C155" s="1">
        <v>50</v>
      </c>
      <c r="D155" s="1">
        <v>3.5</v>
      </c>
      <c r="E155" s="1">
        <v>0.55000000000000004</v>
      </c>
      <c r="F155" s="1">
        <v>20.170000000000002</v>
      </c>
      <c r="G155" s="9">
        <f t="shared" si="16"/>
        <v>99.63000000000001</v>
      </c>
      <c r="H155" s="1" t="s">
        <v>115</v>
      </c>
    </row>
    <row r="156" spans="1:8" x14ac:dyDescent="0.25">
      <c r="A156" s="28"/>
      <c r="B156" s="9" t="s">
        <v>17</v>
      </c>
      <c r="C156" s="1">
        <v>50</v>
      </c>
      <c r="D156" s="1">
        <v>4</v>
      </c>
      <c r="E156" s="1">
        <v>0.7</v>
      </c>
      <c r="F156" s="1">
        <v>21</v>
      </c>
      <c r="G156" s="9">
        <f t="shared" si="16"/>
        <v>106.3</v>
      </c>
      <c r="H156" s="1" t="s">
        <v>116</v>
      </c>
    </row>
    <row r="157" spans="1:8" x14ac:dyDescent="0.25">
      <c r="A157" s="28"/>
      <c r="B157" s="9" t="s">
        <v>32</v>
      </c>
      <c r="C157" s="1">
        <v>200</v>
      </c>
      <c r="D157" s="1">
        <v>0.9</v>
      </c>
      <c r="E157" s="1">
        <v>0</v>
      </c>
      <c r="F157" s="1">
        <v>23.8</v>
      </c>
      <c r="G157" s="9">
        <f t="shared" si="16"/>
        <v>98.8</v>
      </c>
      <c r="H157" s="1" t="s">
        <v>140</v>
      </c>
    </row>
    <row r="158" spans="1:8" s="23" customFormat="1" x14ac:dyDescent="0.25">
      <c r="A158" s="20" t="s">
        <v>176</v>
      </c>
      <c r="B158" s="10"/>
      <c r="C158" s="21">
        <f>SUM(C151:C157)</f>
        <v>850</v>
      </c>
      <c r="D158" s="21">
        <f>SUM(D151:D157)</f>
        <v>40.17</v>
      </c>
      <c r="E158" s="21">
        <f>SUM(E151:E157)</f>
        <v>32.03</v>
      </c>
      <c r="F158" s="21">
        <f>SUM(F151:F157)</f>
        <v>130.76000000000002</v>
      </c>
      <c r="G158" s="21">
        <f>SUM(G151:G157)</f>
        <v>971.9899999999999</v>
      </c>
      <c r="H158" s="10"/>
    </row>
    <row r="159" spans="1:8" x14ac:dyDescent="0.25">
      <c r="A159" s="29" t="s">
        <v>1</v>
      </c>
      <c r="B159" s="9" t="s">
        <v>98</v>
      </c>
      <c r="C159" s="1">
        <v>100</v>
      </c>
      <c r="D159" s="1">
        <v>7.9</v>
      </c>
      <c r="E159" s="1">
        <v>8.5</v>
      </c>
      <c r="F159" s="1">
        <v>58.1</v>
      </c>
      <c r="G159" s="9">
        <f>D159*4+E159*9+F159*4</f>
        <v>340.5</v>
      </c>
      <c r="H159" s="1" t="s">
        <v>163</v>
      </c>
    </row>
    <row r="160" spans="1:8" x14ac:dyDescent="0.25">
      <c r="A160" s="30"/>
      <c r="B160" s="9" t="s">
        <v>33</v>
      </c>
      <c r="C160" s="1">
        <v>200</v>
      </c>
      <c r="D160" s="1">
        <v>0.1</v>
      </c>
      <c r="E160" s="1">
        <v>0</v>
      </c>
      <c r="F160" s="1">
        <v>13.2</v>
      </c>
      <c r="G160" s="9">
        <f>D160*4+E160*9+F160*4</f>
        <v>53.199999999999996</v>
      </c>
      <c r="H160" s="1" t="s">
        <v>164</v>
      </c>
    </row>
    <row r="161" spans="1:8" s="23" customFormat="1" x14ac:dyDescent="0.25">
      <c r="A161" s="20" t="s">
        <v>176</v>
      </c>
      <c r="B161" s="10"/>
      <c r="C161" s="21">
        <f>SUM(C159:C160)</f>
        <v>300</v>
      </c>
      <c r="D161" s="21">
        <f>SUM(D159:D160)</f>
        <v>8</v>
      </c>
      <c r="E161" s="21">
        <f>SUM(E159:E160)</f>
        <v>8.5</v>
      </c>
      <c r="F161" s="21">
        <f>SUM(F159:F160)</f>
        <v>71.3</v>
      </c>
      <c r="G161" s="21">
        <f>SUM(G159:G160)</f>
        <v>393.7</v>
      </c>
      <c r="H161" s="10"/>
    </row>
    <row r="162" spans="1:8" x14ac:dyDescent="0.25">
      <c r="A162" s="6" t="s">
        <v>176</v>
      </c>
      <c r="B162" s="1"/>
      <c r="C162" s="1"/>
      <c r="D162" s="1"/>
      <c r="E162" s="1"/>
      <c r="F162" s="1"/>
      <c r="G162" s="4">
        <f>G150+G158+G161</f>
        <v>2017.3999999999999</v>
      </c>
      <c r="H162" s="1"/>
    </row>
    <row r="163" spans="1:8" x14ac:dyDescent="0.25">
      <c r="A163" s="16"/>
    </row>
    <row r="164" spans="1:8" x14ac:dyDescent="0.25">
      <c r="A164" s="31" t="s">
        <v>48</v>
      </c>
      <c r="B164" s="32"/>
      <c r="C164" s="32"/>
      <c r="D164" s="32"/>
      <c r="E164" s="32"/>
      <c r="F164" s="32"/>
      <c r="G164" s="32"/>
      <c r="H164" s="42">
        <v>45444</v>
      </c>
    </row>
    <row r="165" spans="1:8" ht="18.75" customHeight="1" x14ac:dyDescent="0.25">
      <c r="A165" s="33" t="s">
        <v>13</v>
      </c>
      <c r="B165" s="34"/>
      <c r="C165" s="34"/>
      <c r="D165" s="34"/>
      <c r="E165" s="34"/>
      <c r="F165" s="34"/>
      <c r="G165" s="34"/>
      <c r="H165" s="35"/>
    </row>
    <row r="166" spans="1:8" ht="30" x14ac:dyDescent="0.25">
      <c r="A166" s="3" t="s">
        <v>4</v>
      </c>
      <c r="B166" s="3" t="s">
        <v>5</v>
      </c>
      <c r="C166" s="3" t="s">
        <v>6</v>
      </c>
      <c r="D166" s="3" t="s">
        <v>7</v>
      </c>
      <c r="E166" s="3" t="s">
        <v>8</v>
      </c>
      <c r="F166" s="3" t="s">
        <v>9</v>
      </c>
      <c r="G166" s="6" t="s">
        <v>10</v>
      </c>
      <c r="H166" s="3" t="s">
        <v>11</v>
      </c>
    </row>
    <row r="167" spans="1:8" x14ac:dyDescent="0.25">
      <c r="A167" s="12" t="s">
        <v>12</v>
      </c>
      <c r="B167" s="9" t="s">
        <v>49</v>
      </c>
      <c r="C167" s="1">
        <v>220</v>
      </c>
      <c r="D167" s="1">
        <v>11.8</v>
      </c>
      <c r="E167" s="1">
        <v>12.2</v>
      </c>
      <c r="F167" s="1">
        <v>47</v>
      </c>
      <c r="G167" s="9">
        <f>D167*4+E167*9+F167*4</f>
        <v>345</v>
      </c>
      <c r="H167" s="1" t="s">
        <v>165</v>
      </c>
    </row>
    <row r="168" spans="1:8" x14ac:dyDescent="0.25">
      <c r="A168" s="13"/>
      <c r="B168" s="9" t="s">
        <v>17</v>
      </c>
      <c r="C168" s="1">
        <v>60</v>
      </c>
      <c r="D168" s="1">
        <v>4.8</v>
      </c>
      <c r="E168" s="1">
        <v>0.8</v>
      </c>
      <c r="F168" s="1">
        <v>25.2</v>
      </c>
      <c r="G168" s="9">
        <f t="shared" ref="G168:G170" si="17">D168*4+E168*9+F168*4</f>
        <v>127.19999999999999</v>
      </c>
      <c r="H168" s="1" t="s">
        <v>116</v>
      </c>
    </row>
    <row r="169" spans="1:8" x14ac:dyDescent="0.25">
      <c r="A169" s="13"/>
      <c r="B169" s="9" t="s">
        <v>16</v>
      </c>
      <c r="C169" s="1">
        <v>200</v>
      </c>
      <c r="D169" s="1">
        <v>0.2</v>
      </c>
      <c r="E169" s="1">
        <v>0</v>
      </c>
      <c r="F169" s="1">
        <v>11.2</v>
      </c>
      <c r="G169" s="9">
        <f t="shared" si="17"/>
        <v>45.599999999999994</v>
      </c>
      <c r="H169" s="1" t="s">
        <v>132</v>
      </c>
    </row>
    <row r="170" spans="1:8" x14ac:dyDescent="0.25">
      <c r="A170" s="13"/>
      <c r="B170" s="9" t="s">
        <v>67</v>
      </c>
      <c r="C170" s="1">
        <v>20</v>
      </c>
      <c r="D170" s="1">
        <v>0.2</v>
      </c>
      <c r="E170" s="1">
        <v>14.5</v>
      </c>
      <c r="F170" s="1">
        <v>0.2</v>
      </c>
      <c r="G170" s="9">
        <f t="shared" si="17"/>
        <v>132.10000000000002</v>
      </c>
      <c r="H170" s="1" t="s">
        <v>134</v>
      </c>
    </row>
    <row r="171" spans="1:8" s="23" customFormat="1" x14ac:dyDescent="0.25">
      <c r="A171" s="20" t="s">
        <v>176</v>
      </c>
      <c r="B171" s="21"/>
      <c r="C171" s="21">
        <f>SUM(C167:C170)</f>
        <v>500</v>
      </c>
      <c r="D171" s="21">
        <f>SUM(D167:D170)</f>
        <v>17</v>
      </c>
      <c r="E171" s="21">
        <f>SUM(E167:E170)</f>
        <v>27.5</v>
      </c>
      <c r="F171" s="21">
        <f>SUM(F167:F170)</f>
        <v>83.600000000000009</v>
      </c>
      <c r="G171" s="21">
        <f>SUM(G167:G170)</f>
        <v>649.9</v>
      </c>
      <c r="H171" s="21"/>
    </row>
    <row r="172" spans="1:8" ht="30" x14ac:dyDescent="0.25">
      <c r="A172" s="14" t="s">
        <v>0</v>
      </c>
      <c r="B172" s="9" t="s">
        <v>84</v>
      </c>
      <c r="C172" s="1">
        <v>200</v>
      </c>
      <c r="D172" s="1">
        <v>6.8</v>
      </c>
      <c r="E172" s="1">
        <v>7.2</v>
      </c>
      <c r="F172" s="1">
        <v>17.100000000000001</v>
      </c>
      <c r="G172" s="9">
        <f>D172*4+E172*9+F172*4</f>
        <v>160.4</v>
      </c>
      <c r="H172" s="1" t="s">
        <v>131</v>
      </c>
    </row>
    <row r="173" spans="1:8" x14ac:dyDescent="0.25">
      <c r="A173" s="15"/>
      <c r="B173" s="9" t="s">
        <v>20</v>
      </c>
      <c r="C173" s="1">
        <v>250</v>
      </c>
      <c r="D173" s="1">
        <v>15.75</v>
      </c>
      <c r="E173" s="1">
        <v>12.75</v>
      </c>
      <c r="F173" s="1">
        <v>34.200000000000003</v>
      </c>
      <c r="G173" s="9">
        <f t="shared" ref="G173:G178" si="18">D173*4+E173*9+F173*4</f>
        <v>314.55</v>
      </c>
      <c r="H173" s="1" t="s">
        <v>166</v>
      </c>
    </row>
    <row r="174" spans="1:8" ht="30" x14ac:dyDescent="0.25">
      <c r="A174" s="15"/>
      <c r="B174" s="9" t="s">
        <v>56</v>
      </c>
      <c r="C174" s="1">
        <v>60</v>
      </c>
      <c r="D174" s="1">
        <v>0.84</v>
      </c>
      <c r="E174" s="1">
        <v>6.24</v>
      </c>
      <c r="F174" s="1">
        <v>4.2</v>
      </c>
      <c r="G174" s="9">
        <f t="shared" si="18"/>
        <v>76.320000000000007</v>
      </c>
      <c r="H174" s="1" t="s">
        <v>114</v>
      </c>
    </row>
    <row r="175" spans="1:8" x14ac:dyDescent="0.25">
      <c r="A175" s="15"/>
      <c r="B175" s="9" t="s">
        <v>21</v>
      </c>
      <c r="C175" s="1">
        <v>50</v>
      </c>
      <c r="D175" s="1">
        <v>3.5</v>
      </c>
      <c r="E175" s="1">
        <v>0.55000000000000004</v>
      </c>
      <c r="F175" s="1">
        <v>20.170000000000002</v>
      </c>
      <c r="G175" s="9">
        <f t="shared" si="18"/>
        <v>99.63000000000001</v>
      </c>
      <c r="H175" s="1" t="s">
        <v>115</v>
      </c>
    </row>
    <row r="176" spans="1:8" x14ac:dyDescent="0.25">
      <c r="A176" s="15"/>
      <c r="B176" s="9" t="s">
        <v>17</v>
      </c>
      <c r="C176" s="1">
        <v>50</v>
      </c>
      <c r="D176" s="1">
        <v>3.8</v>
      </c>
      <c r="E176" s="1">
        <v>0.5</v>
      </c>
      <c r="F176" s="1">
        <v>24.9</v>
      </c>
      <c r="G176" s="9">
        <f t="shared" si="18"/>
        <v>119.3</v>
      </c>
      <c r="H176" s="1" t="s">
        <v>116</v>
      </c>
    </row>
    <row r="177" spans="1:8" x14ac:dyDescent="0.25">
      <c r="A177" s="15"/>
      <c r="B177" s="9" t="s">
        <v>104</v>
      </c>
      <c r="C177" s="1">
        <v>200</v>
      </c>
      <c r="D177" s="1">
        <v>0.2</v>
      </c>
      <c r="E177" s="1">
        <v>0</v>
      </c>
      <c r="F177" s="1">
        <v>35.799999999999997</v>
      </c>
      <c r="G177" s="9">
        <f t="shared" si="18"/>
        <v>144</v>
      </c>
      <c r="H177" s="1" t="s">
        <v>117</v>
      </c>
    </row>
    <row r="178" spans="1:8" x14ac:dyDescent="0.25">
      <c r="A178" s="15"/>
      <c r="B178" s="9" t="s">
        <v>41</v>
      </c>
      <c r="C178" s="1">
        <v>100</v>
      </c>
      <c r="D178" s="1">
        <v>0.2</v>
      </c>
      <c r="E178" s="1">
        <v>0.17</v>
      </c>
      <c r="F178" s="1">
        <v>11.4</v>
      </c>
      <c r="G178" s="9">
        <f t="shared" si="18"/>
        <v>47.93</v>
      </c>
      <c r="H178" s="1" t="s">
        <v>123</v>
      </c>
    </row>
    <row r="179" spans="1:8" s="23" customFormat="1" x14ac:dyDescent="0.25">
      <c r="A179" s="20" t="s">
        <v>176</v>
      </c>
      <c r="B179" s="10"/>
      <c r="C179" s="21">
        <f>SUM(C172:C178)</f>
        <v>910</v>
      </c>
      <c r="D179" s="21">
        <f>SUM(D172:D178)</f>
        <v>31.09</v>
      </c>
      <c r="E179" s="21">
        <f>SUM(E172:E178)</f>
        <v>27.41</v>
      </c>
      <c r="F179" s="21">
        <f>SUM(F172:F178)</f>
        <v>147.77000000000001</v>
      </c>
      <c r="G179" s="21">
        <f>SUM(G172:G178)</f>
        <v>962.13</v>
      </c>
      <c r="H179" s="10"/>
    </row>
    <row r="180" spans="1:8" x14ac:dyDescent="0.25">
      <c r="A180" s="7" t="s">
        <v>1</v>
      </c>
      <c r="B180" s="9" t="s">
        <v>99</v>
      </c>
      <c r="C180" s="1">
        <v>120</v>
      </c>
      <c r="D180" s="1">
        <v>4.9000000000000004</v>
      </c>
      <c r="E180" s="1">
        <v>1.7</v>
      </c>
      <c r="F180" s="1">
        <v>69.599999999999994</v>
      </c>
      <c r="G180" s="9">
        <f>D180*4+E180*9+F180*4</f>
        <v>313.29999999999995</v>
      </c>
      <c r="H180" s="1" t="s">
        <v>167</v>
      </c>
    </row>
    <row r="181" spans="1:8" x14ac:dyDescent="0.25">
      <c r="A181" s="8"/>
      <c r="B181" s="9" t="s">
        <v>86</v>
      </c>
      <c r="C181" s="1">
        <v>200</v>
      </c>
      <c r="D181" s="1">
        <v>0.6</v>
      </c>
      <c r="E181" s="1">
        <v>0</v>
      </c>
      <c r="F181" s="1">
        <v>28.9</v>
      </c>
      <c r="G181" s="9">
        <f>D181*4+E181*9+F181*4</f>
        <v>118</v>
      </c>
      <c r="H181" s="1" t="s">
        <v>130</v>
      </c>
    </row>
    <row r="182" spans="1:8" s="23" customFormat="1" x14ac:dyDescent="0.25">
      <c r="A182" s="20" t="s">
        <v>176</v>
      </c>
      <c r="B182" s="10"/>
      <c r="C182" s="21">
        <f>SUM(C180:C181)</f>
        <v>320</v>
      </c>
      <c r="D182" s="21">
        <f>SUM(D180:D181)</f>
        <v>5.5</v>
      </c>
      <c r="E182" s="21">
        <f>SUM(E180:E181)</f>
        <v>1.7</v>
      </c>
      <c r="F182" s="21">
        <f>SUM(F180:F181)</f>
        <v>98.5</v>
      </c>
      <c r="G182" s="21">
        <f>SUM(G180:G181)</f>
        <v>431.29999999999995</v>
      </c>
      <c r="H182" s="10"/>
    </row>
    <row r="183" spans="1:8" x14ac:dyDescent="0.25">
      <c r="A183" s="6" t="s">
        <v>176</v>
      </c>
      <c r="B183" s="1"/>
      <c r="C183" s="1"/>
      <c r="D183" s="1"/>
      <c r="E183" s="1"/>
      <c r="F183" s="1"/>
      <c r="G183" s="4">
        <f>G171+G179+G182</f>
        <v>2043.33</v>
      </c>
      <c r="H183" s="1"/>
    </row>
    <row r="184" spans="1:8" x14ac:dyDescent="0.25">
      <c r="A184" s="16"/>
    </row>
    <row r="185" spans="1:8" x14ac:dyDescent="0.25">
      <c r="A185" s="31" t="s">
        <v>50</v>
      </c>
      <c r="B185" s="32"/>
      <c r="C185" s="32"/>
      <c r="D185" s="32"/>
      <c r="E185" s="32"/>
      <c r="F185" s="32"/>
      <c r="G185" s="32"/>
      <c r="H185" s="42">
        <v>45446</v>
      </c>
    </row>
    <row r="186" spans="1:8" ht="18.75" x14ac:dyDescent="0.25">
      <c r="A186" s="33" t="s">
        <v>13</v>
      </c>
      <c r="B186" s="34"/>
      <c r="C186" s="34"/>
      <c r="D186" s="34"/>
      <c r="E186" s="34"/>
      <c r="F186" s="34"/>
      <c r="G186" s="34"/>
      <c r="H186" s="35"/>
    </row>
    <row r="187" spans="1:8" ht="30" x14ac:dyDescent="0.25">
      <c r="A187" s="3" t="s">
        <v>4</v>
      </c>
      <c r="B187" s="3" t="s">
        <v>5</v>
      </c>
      <c r="C187" s="3" t="s">
        <v>6</v>
      </c>
      <c r="D187" s="3" t="s">
        <v>7</v>
      </c>
      <c r="E187" s="3" t="s">
        <v>8</v>
      </c>
      <c r="F187" s="3" t="s">
        <v>9</v>
      </c>
      <c r="G187" s="6" t="s">
        <v>10</v>
      </c>
      <c r="H187" s="3" t="s">
        <v>11</v>
      </c>
    </row>
    <row r="188" spans="1:8" x14ac:dyDescent="0.25">
      <c r="A188" s="36" t="s">
        <v>12</v>
      </c>
      <c r="B188" s="9" t="s">
        <v>102</v>
      </c>
      <c r="C188" s="1">
        <v>200</v>
      </c>
      <c r="D188" s="1">
        <v>8.3000000000000007</v>
      </c>
      <c r="E188" s="1">
        <v>10.1</v>
      </c>
      <c r="F188" s="1">
        <v>37.6</v>
      </c>
      <c r="G188" s="9">
        <f>D188*4+E188*9+F188*4</f>
        <v>274.5</v>
      </c>
      <c r="H188" s="1" t="s">
        <v>168</v>
      </c>
    </row>
    <row r="189" spans="1:8" x14ac:dyDescent="0.25">
      <c r="A189" s="36"/>
      <c r="B189" s="9" t="s">
        <v>29</v>
      </c>
      <c r="C189" s="1">
        <v>15</v>
      </c>
      <c r="D189" s="1">
        <v>3.51</v>
      </c>
      <c r="E189" s="1">
        <v>4.5</v>
      </c>
      <c r="F189" s="1">
        <v>0</v>
      </c>
      <c r="G189" s="9">
        <f t="shared" ref="G189:G192" si="19">D189*4+E189*9+F189*4</f>
        <v>54.54</v>
      </c>
      <c r="H189" s="1" t="s">
        <v>135</v>
      </c>
    </row>
    <row r="190" spans="1:8" x14ac:dyDescent="0.25">
      <c r="A190" s="36"/>
      <c r="B190" s="9" t="s">
        <v>60</v>
      </c>
      <c r="C190" s="1">
        <v>70</v>
      </c>
      <c r="D190" s="1">
        <v>5.4</v>
      </c>
      <c r="E190" s="1">
        <v>2.1</v>
      </c>
      <c r="F190" s="1">
        <v>34.799999999999997</v>
      </c>
      <c r="G190" s="9">
        <f t="shared" si="19"/>
        <v>179.7</v>
      </c>
      <c r="H190" s="1" t="s">
        <v>121</v>
      </c>
    </row>
    <row r="191" spans="1:8" x14ac:dyDescent="0.25">
      <c r="A191" s="36"/>
      <c r="B191" s="9" t="s">
        <v>42</v>
      </c>
      <c r="C191" s="1">
        <v>200</v>
      </c>
      <c r="D191" s="1">
        <v>1.6</v>
      </c>
      <c r="E191" s="1">
        <v>1.6</v>
      </c>
      <c r="F191" s="1">
        <v>17.3</v>
      </c>
      <c r="G191" s="9">
        <f t="shared" si="19"/>
        <v>90</v>
      </c>
      <c r="H191" s="19" t="s">
        <v>122</v>
      </c>
    </row>
    <row r="192" spans="1:8" x14ac:dyDescent="0.25">
      <c r="A192" s="36"/>
      <c r="B192" s="9" t="s">
        <v>41</v>
      </c>
      <c r="C192" s="1">
        <v>100</v>
      </c>
      <c r="D192" s="1">
        <v>0.2</v>
      </c>
      <c r="E192" s="1">
        <v>0.17</v>
      </c>
      <c r="F192" s="1">
        <v>11.4</v>
      </c>
      <c r="G192" s="9">
        <f t="shared" si="19"/>
        <v>47.93</v>
      </c>
      <c r="H192" s="1" t="s">
        <v>123</v>
      </c>
    </row>
    <row r="193" spans="1:8" s="23" customFormat="1" x14ac:dyDescent="0.25">
      <c r="A193" s="20" t="s">
        <v>176</v>
      </c>
      <c r="B193" s="21"/>
      <c r="C193" s="21">
        <f>SUM(C188:C192)</f>
        <v>585</v>
      </c>
      <c r="D193" s="21">
        <f>SUM(D188:D192)</f>
        <v>19.010000000000002</v>
      </c>
      <c r="E193" s="21">
        <f>SUM(E188:E192)</f>
        <v>18.470000000000002</v>
      </c>
      <c r="F193" s="21">
        <f>SUM(F188:F192)</f>
        <v>101.10000000000001</v>
      </c>
      <c r="G193" s="21">
        <f>SUM(G188:G192)</f>
        <v>646.66999999999996</v>
      </c>
      <c r="H193" s="21"/>
    </row>
    <row r="194" spans="1:8" ht="30" x14ac:dyDescent="0.25">
      <c r="A194" s="27" t="s">
        <v>0</v>
      </c>
      <c r="B194" s="9" t="s">
        <v>101</v>
      </c>
      <c r="C194" s="1">
        <v>200</v>
      </c>
      <c r="D194" s="1">
        <v>5.16</v>
      </c>
      <c r="E194" s="1">
        <v>2.78</v>
      </c>
      <c r="F194" s="1">
        <v>18.5</v>
      </c>
      <c r="G194" s="9">
        <f>D194*4+E194*9+F194*4</f>
        <v>119.66</v>
      </c>
      <c r="H194" s="1" t="s">
        <v>169</v>
      </c>
    </row>
    <row r="195" spans="1:8" x14ac:dyDescent="0.25">
      <c r="A195" s="28"/>
      <c r="B195" s="9" t="s">
        <v>55</v>
      </c>
      <c r="C195" s="1">
        <v>150</v>
      </c>
      <c r="D195" s="1">
        <v>4.5</v>
      </c>
      <c r="E195" s="1">
        <v>5.33</v>
      </c>
      <c r="F195" s="1">
        <v>32</v>
      </c>
      <c r="G195" s="9">
        <f t="shared" ref="G195:G201" si="20">D195*4+E195*9+F195*4</f>
        <v>193.97</v>
      </c>
      <c r="H195" s="1" t="s">
        <v>126</v>
      </c>
    </row>
    <row r="196" spans="1:8" x14ac:dyDescent="0.25">
      <c r="A196" s="28"/>
      <c r="B196" s="9" t="s">
        <v>62</v>
      </c>
      <c r="C196" s="1">
        <v>50</v>
      </c>
      <c r="D196" s="1">
        <v>4.6500000000000004</v>
      </c>
      <c r="E196" s="1">
        <v>5.55</v>
      </c>
      <c r="F196" s="1">
        <v>5.6</v>
      </c>
      <c r="G196" s="9">
        <f t="shared" si="20"/>
        <v>90.949999999999989</v>
      </c>
      <c r="H196" s="1" t="s">
        <v>127</v>
      </c>
    </row>
    <row r="197" spans="1:8" x14ac:dyDescent="0.25">
      <c r="A197" s="28"/>
      <c r="B197" s="9" t="s">
        <v>100</v>
      </c>
      <c r="C197" s="1">
        <v>90</v>
      </c>
      <c r="D197" s="1">
        <v>8.64</v>
      </c>
      <c r="E197" s="1">
        <v>7.65</v>
      </c>
      <c r="F197" s="1">
        <v>7.65</v>
      </c>
      <c r="G197" s="9">
        <f t="shared" si="20"/>
        <v>134.01000000000002</v>
      </c>
      <c r="H197" s="1" t="s">
        <v>170</v>
      </c>
    </row>
    <row r="198" spans="1:8" ht="30" x14ac:dyDescent="0.25">
      <c r="A198" s="28"/>
      <c r="B198" s="9" t="s">
        <v>103</v>
      </c>
      <c r="C198" s="1">
        <v>60</v>
      </c>
      <c r="D198" s="1">
        <v>1.5</v>
      </c>
      <c r="E198" s="1">
        <v>1.9</v>
      </c>
      <c r="F198" s="1">
        <v>6.2</v>
      </c>
      <c r="G198" s="9">
        <f t="shared" si="20"/>
        <v>47.9</v>
      </c>
      <c r="H198" s="1" t="s">
        <v>158</v>
      </c>
    </row>
    <row r="199" spans="1:8" x14ac:dyDescent="0.25">
      <c r="A199" s="28"/>
      <c r="B199" s="9" t="s">
        <v>21</v>
      </c>
      <c r="C199" s="1">
        <v>60</v>
      </c>
      <c r="D199" s="1">
        <v>3.24</v>
      </c>
      <c r="E199" s="1">
        <v>0.48</v>
      </c>
      <c r="F199" s="1">
        <v>18.239999999999998</v>
      </c>
      <c r="G199" s="9">
        <f t="shared" si="20"/>
        <v>90.24</v>
      </c>
      <c r="H199" s="1" t="s">
        <v>115</v>
      </c>
    </row>
    <row r="200" spans="1:8" x14ac:dyDescent="0.25">
      <c r="A200" s="28"/>
      <c r="B200" s="9" t="s">
        <v>17</v>
      </c>
      <c r="C200" s="1">
        <v>60</v>
      </c>
      <c r="D200" s="1">
        <v>4.5599999999999996</v>
      </c>
      <c r="E200" s="1">
        <v>0.6</v>
      </c>
      <c r="F200" s="1">
        <v>29.88</v>
      </c>
      <c r="G200" s="9">
        <f t="shared" si="20"/>
        <v>143.16</v>
      </c>
      <c r="H200" s="1" t="s">
        <v>116</v>
      </c>
    </row>
    <row r="201" spans="1:8" x14ac:dyDescent="0.25">
      <c r="A201" s="28"/>
      <c r="B201" s="9" t="s">
        <v>45</v>
      </c>
      <c r="C201" s="1">
        <v>200</v>
      </c>
      <c r="D201" s="1">
        <v>0.6</v>
      </c>
      <c r="E201" s="1">
        <v>0</v>
      </c>
      <c r="F201" s="1">
        <v>28.9</v>
      </c>
      <c r="G201" s="9">
        <f t="shared" si="20"/>
        <v>118</v>
      </c>
      <c r="H201" s="1" t="s">
        <v>159</v>
      </c>
    </row>
    <row r="202" spans="1:8" s="23" customFormat="1" x14ac:dyDescent="0.25">
      <c r="A202" s="20" t="s">
        <v>2</v>
      </c>
      <c r="B202" s="10"/>
      <c r="C202" s="21">
        <f>SUM(C194:C201)</f>
        <v>870</v>
      </c>
      <c r="D202" s="21">
        <f>SUM(D194:D201)</f>
        <v>32.850000000000009</v>
      </c>
      <c r="E202" s="21">
        <f>SUM(E194:E201)</f>
        <v>24.290000000000003</v>
      </c>
      <c r="F202" s="21">
        <f>SUM(F194:F201)</f>
        <v>146.97</v>
      </c>
      <c r="G202" s="21">
        <f>SUM(G194:G201)</f>
        <v>937.89</v>
      </c>
      <c r="H202" s="10"/>
    </row>
    <row r="203" spans="1:8" x14ac:dyDescent="0.25">
      <c r="A203" s="29" t="s">
        <v>1</v>
      </c>
      <c r="B203" s="9" t="s">
        <v>85</v>
      </c>
      <c r="C203" s="1">
        <v>120</v>
      </c>
      <c r="D203" s="1">
        <v>8.4</v>
      </c>
      <c r="E203" s="1">
        <v>13.3</v>
      </c>
      <c r="F203" s="1">
        <v>6.8</v>
      </c>
      <c r="G203" s="9">
        <f>D203*4+E203*9+F203*4</f>
        <v>180.5</v>
      </c>
      <c r="H203" s="1" t="s">
        <v>171</v>
      </c>
    </row>
    <row r="204" spans="1:8" x14ac:dyDescent="0.25">
      <c r="A204" s="30"/>
      <c r="B204" s="9" t="s">
        <v>17</v>
      </c>
      <c r="C204" s="1">
        <v>50</v>
      </c>
      <c r="D204" s="1">
        <v>3.8</v>
      </c>
      <c r="E204" s="1">
        <v>0.5</v>
      </c>
      <c r="F204" s="1">
        <v>24.9</v>
      </c>
      <c r="G204" s="9">
        <f t="shared" ref="G204:G205" si="21">D204*4+E204*9+F204*4</f>
        <v>119.3</v>
      </c>
      <c r="H204" s="1" t="s">
        <v>116</v>
      </c>
    </row>
    <row r="205" spans="1:8" x14ac:dyDescent="0.25">
      <c r="A205" s="30"/>
      <c r="B205" s="9" t="s">
        <v>59</v>
      </c>
      <c r="C205" s="1">
        <v>200</v>
      </c>
      <c r="D205" s="1">
        <v>0.14000000000000001</v>
      </c>
      <c r="E205" s="1">
        <v>0</v>
      </c>
      <c r="F205" s="1">
        <v>26.1</v>
      </c>
      <c r="G205" s="9">
        <f t="shared" si="21"/>
        <v>104.96000000000001</v>
      </c>
      <c r="H205" s="1" t="s">
        <v>119</v>
      </c>
    </row>
    <row r="206" spans="1:8" s="23" customFormat="1" x14ac:dyDescent="0.25">
      <c r="A206" s="20" t="s">
        <v>176</v>
      </c>
      <c r="B206" s="10"/>
      <c r="C206" s="21">
        <f>SUM(C203:C205)</f>
        <v>370</v>
      </c>
      <c r="D206" s="21">
        <f>SUM(D203:D205)</f>
        <v>12.34</v>
      </c>
      <c r="E206" s="21">
        <f>SUM(E203:E205)</f>
        <v>13.8</v>
      </c>
      <c r="F206" s="21">
        <f>SUM(F203:F205)</f>
        <v>57.8</v>
      </c>
      <c r="G206" s="21">
        <f>SUM(G203:G205)</f>
        <v>404.76</v>
      </c>
      <c r="H206" s="10"/>
    </row>
    <row r="207" spans="1:8" x14ac:dyDescent="0.25">
      <c r="A207" s="6" t="s">
        <v>176</v>
      </c>
      <c r="B207" s="1"/>
      <c r="C207" s="1"/>
      <c r="D207" s="1"/>
      <c r="E207" s="1"/>
      <c r="F207" s="1"/>
      <c r="G207" s="4">
        <f>G193+G202+G206</f>
        <v>1989.32</v>
      </c>
      <c r="H207" s="1"/>
    </row>
    <row r="208" spans="1:8" x14ac:dyDescent="0.25">
      <c r="A208" s="16"/>
    </row>
    <row r="210" spans="1:8" x14ac:dyDescent="0.25">
      <c r="A210" s="31" t="s">
        <v>51</v>
      </c>
      <c r="B210" s="32"/>
      <c r="C210" s="32"/>
      <c r="D210" s="32"/>
      <c r="E210" s="32"/>
      <c r="F210" s="32"/>
      <c r="G210" s="32"/>
      <c r="H210" s="42">
        <v>45448</v>
      </c>
    </row>
    <row r="211" spans="1:8" ht="18.75" x14ac:dyDescent="0.25">
      <c r="A211" s="33" t="s">
        <v>13</v>
      </c>
      <c r="B211" s="34"/>
      <c r="C211" s="34"/>
      <c r="D211" s="34"/>
      <c r="E211" s="34"/>
      <c r="F211" s="34"/>
      <c r="G211" s="34"/>
      <c r="H211" s="35"/>
    </row>
    <row r="212" spans="1:8" ht="30" x14ac:dyDescent="0.25">
      <c r="A212" s="3" t="s">
        <v>4</v>
      </c>
      <c r="B212" s="3" t="s">
        <v>5</v>
      </c>
      <c r="C212" s="3" t="s">
        <v>6</v>
      </c>
      <c r="D212" s="3" t="s">
        <v>7</v>
      </c>
      <c r="E212" s="3" t="s">
        <v>8</v>
      </c>
      <c r="F212" s="3" t="s">
        <v>9</v>
      </c>
      <c r="G212" s="6" t="s">
        <v>10</v>
      </c>
      <c r="H212" s="3" t="s">
        <v>11</v>
      </c>
    </row>
    <row r="213" spans="1:8" x14ac:dyDescent="0.25">
      <c r="A213" s="36" t="s">
        <v>12</v>
      </c>
      <c r="B213" s="9" t="s">
        <v>87</v>
      </c>
      <c r="C213" s="1">
        <v>250</v>
      </c>
      <c r="D213" s="1">
        <v>2.75</v>
      </c>
      <c r="E213" s="1">
        <v>10.25</v>
      </c>
      <c r="F213" s="1">
        <v>26.25</v>
      </c>
      <c r="G213" s="9">
        <f>D213*4+E213*9+F213*4</f>
        <v>208.25</v>
      </c>
      <c r="H213" s="1" t="s">
        <v>172</v>
      </c>
    </row>
    <row r="214" spans="1:8" x14ac:dyDescent="0.25">
      <c r="A214" s="36"/>
      <c r="B214" s="9" t="s">
        <v>14</v>
      </c>
      <c r="C214" s="1">
        <v>20</v>
      </c>
      <c r="D214" s="1">
        <v>0.2</v>
      </c>
      <c r="E214" s="1">
        <v>14.5</v>
      </c>
      <c r="F214" s="1">
        <v>0.2</v>
      </c>
      <c r="G214" s="9">
        <f t="shared" ref="G214:G217" si="22">D214*4+E214*9+F214*4</f>
        <v>132.10000000000002</v>
      </c>
      <c r="H214" s="1" t="s">
        <v>134</v>
      </c>
    </row>
    <row r="215" spans="1:8" x14ac:dyDescent="0.25">
      <c r="A215" s="36"/>
      <c r="B215" s="9" t="s">
        <v>60</v>
      </c>
      <c r="C215" s="1">
        <v>70</v>
      </c>
      <c r="D215" s="1">
        <v>5.4</v>
      </c>
      <c r="E215" s="1">
        <v>2.1</v>
      </c>
      <c r="F215" s="1">
        <v>34.799999999999997</v>
      </c>
      <c r="G215" s="9">
        <f t="shared" si="22"/>
        <v>179.7</v>
      </c>
      <c r="H215" s="1" t="s">
        <v>121</v>
      </c>
    </row>
    <row r="216" spans="1:8" x14ac:dyDescent="0.25">
      <c r="A216" s="36"/>
      <c r="B216" s="9" t="s">
        <v>77</v>
      </c>
      <c r="C216" s="1">
        <v>200</v>
      </c>
      <c r="D216" s="1">
        <v>0.32</v>
      </c>
      <c r="E216" s="1">
        <v>0</v>
      </c>
      <c r="F216" s="1">
        <v>14.1</v>
      </c>
      <c r="G216" s="9">
        <f t="shared" si="22"/>
        <v>57.68</v>
      </c>
      <c r="H216" s="1" t="s">
        <v>150</v>
      </c>
    </row>
    <row r="217" spans="1:8" x14ac:dyDescent="0.25">
      <c r="A217" s="36"/>
      <c r="B217" s="9" t="s">
        <v>41</v>
      </c>
      <c r="C217" s="1">
        <v>100</v>
      </c>
      <c r="D217" s="1">
        <v>0.2</v>
      </c>
      <c r="E217" s="1">
        <v>0.17</v>
      </c>
      <c r="F217" s="1">
        <v>11.4</v>
      </c>
      <c r="G217" s="9">
        <f t="shared" si="22"/>
        <v>47.93</v>
      </c>
      <c r="H217" s="1" t="s">
        <v>123</v>
      </c>
    </row>
    <row r="218" spans="1:8" s="23" customFormat="1" x14ac:dyDescent="0.25">
      <c r="A218" s="20" t="s">
        <v>176</v>
      </c>
      <c r="B218" s="21"/>
      <c r="C218" s="21">
        <f>SUM(C213:C217)</f>
        <v>640</v>
      </c>
      <c r="D218" s="21">
        <f>SUM(D213:D217)</f>
        <v>8.870000000000001</v>
      </c>
      <c r="E218" s="21">
        <f>SUM(E213:E217)</f>
        <v>27.020000000000003</v>
      </c>
      <c r="F218" s="21">
        <f>SUM(F213:F217)</f>
        <v>86.75</v>
      </c>
      <c r="G218" s="21">
        <f>SUM(G213:G217)</f>
        <v>625.65999999999985</v>
      </c>
      <c r="H218" s="21"/>
    </row>
    <row r="219" spans="1:8" x14ac:dyDescent="0.25">
      <c r="A219" s="27" t="s">
        <v>0</v>
      </c>
      <c r="B219" s="9" t="s">
        <v>52</v>
      </c>
      <c r="C219" s="1">
        <v>200</v>
      </c>
      <c r="D219" s="1">
        <v>4.26</v>
      </c>
      <c r="E219" s="1">
        <v>4.8899999999999997</v>
      </c>
      <c r="F219" s="1">
        <v>6.89</v>
      </c>
      <c r="G219" s="9">
        <f>D219*4+E219*9+F219*4</f>
        <v>88.61</v>
      </c>
      <c r="H219" s="1" t="s">
        <v>173</v>
      </c>
    </row>
    <row r="220" spans="1:8" x14ac:dyDescent="0.25">
      <c r="A220" s="28"/>
      <c r="B220" s="9" t="s">
        <v>63</v>
      </c>
      <c r="C220" s="1">
        <v>150</v>
      </c>
      <c r="D220" s="1">
        <v>5.25</v>
      </c>
      <c r="E220" s="1">
        <v>6.2</v>
      </c>
      <c r="F220" s="1">
        <v>22.4</v>
      </c>
      <c r="G220" s="9">
        <f t="shared" ref="G220:G226" si="23">D220*4+E220*9+F220*4</f>
        <v>166.4</v>
      </c>
      <c r="H220" s="1" t="s">
        <v>174</v>
      </c>
    </row>
    <row r="221" spans="1:8" x14ac:dyDescent="0.25">
      <c r="A221" s="28"/>
      <c r="B221" s="9" t="s">
        <v>54</v>
      </c>
      <c r="C221" s="1">
        <v>90</v>
      </c>
      <c r="D221" s="1">
        <v>14.31</v>
      </c>
      <c r="E221" s="1">
        <v>12.96</v>
      </c>
      <c r="F221" s="1">
        <v>14.4</v>
      </c>
      <c r="G221" s="9">
        <f t="shared" si="23"/>
        <v>231.48000000000002</v>
      </c>
      <c r="H221" s="1" t="s">
        <v>129</v>
      </c>
    </row>
    <row r="222" spans="1:8" x14ac:dyDescent="0.25">
      <c r="A222" s="28"/>
      <c r="B222" s="9" t="s">
        <v>62</v>
      </c>
      <c r="C222" s="1">
        <v>50</v>
      </c>
      <c r="D222" s="1">
        <v>4.6500000000000004</v>
      </c>
      <c r="E222" s="1">
        <v>5.55</v>
      </c>
      <c r="F222" s="1">
        <v>5.6</v>
      </c>
      <c r="G222" s="9">
        <f t="shared" si="23"/>
        <v>90.949999999999989</v>
      </c>
      <c r="H222" s="1" t="s">
        <v>127</v>
      </c>
    </row>
    <row r="223" spans="1:8" x14ac:dyDescent="0.25">
      <c r="A223" s="28"/>
      <c r="B223" s="9" t="s">
        <v>31</v>
      </c>
      <c r="C223" s="1">
        <v>60</v>
      </c>
      <c r="D223" s="1">
        <v>1.4</v>
      </c>
      <c r="E223" s="1">
        <v>0</v>
      </c>
      <c r="F223" s="1">
        <v>1.44</v>
      </c>
      <c r="G223" s="9">
        <f t="shared" si="23"/>
        <v>11.36</v>
      </c>
      <c r="H223" s="1" t="s">
        <v>175</v>
      </c>
    </row>
    <row r="224" spans="1:8" x14ac:dyDescent="0.25">
      <c r="A224" s="28"/>
      <c r="B224" s="9" t="s">
        <v>21</v>
      </c>
      <c r="C224" s="1">
        <v>50</v>
      </c>
      <c r="D224" s="1">
        <v>3.5</v>
      </c>
      <c r="E224" s="1">
        <v>0.55000000000000004</v>
      </c>
      <c r="F224" s="1">
        <v>20.170000000000002</v>
      </c>
      <c r="G224" s="9">
        <f t="shared" si="23"/>
        <v>99.63000000000001</v>
      </c>
      <c r="H224" s="1" t="s">
        <v>115</v>
      </c>
    </row>
    <row r="225" spans="1:8" x14ac:dyDescent="0.25">
      <c r="A225" s="28"/>
      <c r="B225" s="9" t="s">
        <v>17</v>
      </c>
      <c r="C225" s="1">
        <v>50</v>
      </c>
      <c r="D225" s="1">
        <v>3.8</v>
      </c>
      <c r="E225" s="1">
        <v>0.5</v>
      </c>
      <c r="F225" s="1">
        <v>24.9</v>
      </c>
      <c r="G225" s="9">
        <f t="shared" si="23"/>
        <v>119.3</v>
      </c>
      <c r="H225" s="1" t="s">
        <v>116</v>
      </c>
    </row>
    <row r="226" spans="1:8" x14ac:dyDescent="0.25">
      <c r="A226" s="28"/>
      <c r="B226" s="9" t="s">
        <v>78</v>
      </c>
      <c r="C226" s="1">
        <v>200</v>
      </c>
      <c r="D226" s="1">
        <v>0.6</v>
      </c>
      <c r="E226" s="1">
        <v>0</v>
      </c>
      <c r="F226" s="1">
        <v>28.9</v>
      </c>
      <c r="G226" s="9">
        <f t="shared" si="23"/>
        <v>118</v>
      </c>
      <c r="H226" s="1" t="s">
        <v>154</v>
      </c>
    </row>
    <row r="227" spans="1:8" s="23" customFormat="1" x14ac:dyDescent="0.25">
      <c r="A227" s="20" t="s">
        <v>176</v>
      </c>
      <c r="B227" s="10"/>
      <c r="C227" s="21">
        <f>SUM(C219:C226)</f>
        <v>850</v>
      </c>
      <c r="D227" s="21">
        <f>SUM(D219:D226)</f>
        <v>37.769999999999996</v>
      </c>
      <c r="E227" s="21">
        <f>SUM(E219:E226)</f>
        <v>30.650000000000002</v>
      </c>
      <c r="F227" s="21">
        <f>SUM(F219:F226)</f>
        <v>124.70000000000002</v>
      </c>
      <c r="G227" s="21">
        <f>SUM(G219:G226)</f>
        <v>925.73</v>
      </c>
      <c r="H227" s="10"/>
    </row>
    <row r="228" spans="1:8" x14ac:dyDescent="0.25">
      <c r="A228" s="29" t="s">
        <v>1</v>
      </c>
      <c r="B228" s="9" t="s">
        <v>88</v>
      </c>
      <c r="C228" s="1">
        <v>100</v>
      </c>
      <c r="D228" s="1">
        <v>13.3</v>
      </c>
      <c r="E228" s="1">
        <v>3.6</v>
      </c>
      <c r="F228" s="1">
        <v>55.6</v>
      </c>
      <c r="G228" s="9">
        <f>D228*4+E228*9+F228*4</f>
        <v>308</v>
      </c>
      <c r="H228" s="1" t="s">
        <v>167</v>
      </c>
    </row>
    <row r="229" spans="1:8" x14ac:dyDescent="0.25">
      <c r="A229" s="30"/>
      <c r="B229" s="9" t="s">
        <v>39</v>
      </c>
      <c r="C229" s="1">
        <v>200</v>
      </c>
      <c r="D229" s="1">
        <v>0.4</v>
      </c>
      <c r="E229" s="1">
        <v>0.2</v>
      </c>
      <c r="F229" s="1">
        <v>28.4</v>
      </c>
      <c r="G229" s="9">
        <f>D229*4+E229*9+F229*4</f>
        <v>117</v>
      </c>
      <c r="H229" s="1" t="s">
        <v>146</v>
      </c>
    </row>
    <row r="230" spans="1:8" s="23" customFormat="1" x14ac:dyDescent="0.25">
      <c r="A230" s="20" t="s">
        <v>176</v>
      </c>
      <c r="B230" s="10"/>
      <c r="C230" s="21">
        <f>SUM(C228:C229)</f>
        <v>300</v>
      </c>
      <c r="D230" s="21">
        <f>SUM(D228:D229)</f>
        <v>13.700000000000001</v>
      </c>
      <c r="E230" s="21">
        <f>SUM(E228:E229)</f>
        <v>3.8000000000000003</v>
      </c>
      <c r="F230" s="21">
        <f>SUM(F228:F229)</f>
        <v>84</v>
      </c>
      <c r="G230" s="21">
        <f>SUM(G228:G229)</f>
        <v>425</v>
      </c>
      <c r="H230" s="10"/>
    </row>
    <row r="231" spans="1:8" x14ac:dyDescent="0.25">
      <c r="A231" s="6" t="s">
        <v>176</v>
      </c>
      <c r="B231" s="1"/>
      <c r="C231" s="1"/>
      <c r="D231" s="1"/>
      <c r="E231" s="1"/>
      <c r="F231" s="1"/>
      <c r="G231" s="4">
        <f>G218+G227+G230</f>
        <v>1976.3899999999999</v>
      </c>
      <c r="H231" s="1"/>
    </row>
    <row r="234" spans="1:8" ht="14.25" customHeight="1" x14ac:dyDescent="0.25"/>
  </sheetData>
  <mergeCells count="48">
    <mergeCell ref="A7:G7"/>
    <mergeCell ref="A28:G28"/>
    <mergeCell ref="A52:G52"/>
    <mergeCell ref="A76:G76"/>
    <mergeCell ref="A98:H98"/>
    <mergeCell ref="A100:A105"/>
    <mergeCell ref="A107:A112"/>
    <mergeCell ref="A114:A115"/>
    <mergeCell ref="A119:G119"/>
    <mergeCell ref="A142:G142"/>
    <mergeCell ref="A1:B1"/>
    <mergeCell ref="E1:H1"/>
    <mergeCell ref="A10:A14"/>
    <mergeCell ref="A8:H8"/>
    <mergeCell ref="A16:A21"/>
    <mergeCell ref="A23:A24"/>
    <mergeCell ref="A31:A35"/>
    <mergeCell ref="A37:A44"/>
    <mergeCell ref="A46:A48"/>
    <mergeCell ref="A29:H29"/>
    <mergeCell ref="A219:A226"/>
    <mergeCell ref="A228:A229"/>
    <mergeCell ref="A143:H143"/>
    <mergeCell ref="A145:A149"/>
    <mergeCell ref="A151:A157"/>
    <mergeCell ref="A159:A160"/>
    <mergeCell ref="A203:A205"/>
    <mergeCell ref="A186:H186"/>
    <mergeCell ref="A188:A192"/>
    <mergeCell ref="A194:A201"/>
    <mergeCell ref="A165:H165"/>
    <mergeCell ref="A211:H211"/>
    <mergeCell ref="A213:A217"/>
    <mergeCell ref="A120:H120"/>
    <mergeCell ref="A122:A126"/>
    <mergeCell ref="A128:A134"/>
    <mergeCell ref="A136:A138"/>
    <mergeCell ref="A164:G164"/>
    <mergeCell ref="A185:G185"/>
    <mergeCell ref="A210:G210"/>
    <mergeCell ref="A84:A89"/>
    <mergeCell ref="A91:A93"/>
    <mergeCell ref="A53:H53"/>
    <mergeCell ref="A55:A59"/>
    <mergeCell ref="A61:A69"/>
    <mergeCell ref="A71:A72"/>
    <mergeCell ref="A77:H77"/>
    <mergeCell ref="A79:A82"/>
  </mergeCells>
  <printOptions horizontalCentered="1"/>
  <pageMargins left="0" right="0" top="0.78740157480314965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2024-06-10T02:14:56Z</dcterms:modified>
</cp:coreProperties>
</file>